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conti\Desktop\UTILITA' MONICA\COMPENSI A TERZI\"/>
    </mc:Choice>
  </mc:AlternateContent>
  <bookViews>
    <workbookView xWindow="0" yWindow="0" windowWidth="20490" windowHeight="7755"/>
  </bookViews>
  <sheets>
    <sheet name="ELENCO INCARICHI PROFESSIONALI " sheetId="4" r:id="rId1"/>
  </sheets>
  <externalReferences>
    <externalReference r:id="rId2"/>
    <externalReference r:id="rId3"/>
    <externalReference r:id="rId4"/>
  </externalReferences>
  <definedNames>
    <definedName name="_xlnm._FilterDatabase" localSheetId="0" hidden="1">'ELENCO INCARICHI PROFESSIONALI '!$A$4:$J$95</definedName>
    <definedName name="_xlnm.Print_Titles" localSheetId="0">'ELENCO INCARICHI PROFESSIONALI '!$1:$4</definedName>
  </definedNames>
  <calcPr calcId="162913"/>
</workbook>
</file>

<file path=xl/calcChain.xml><?xml version="1.0" encoding="utf-8"?>
<calcChain xmlns="http://schemas.openxmlformats.org/spreadsheetml/2006/main">
  <c r="H22" i="4" l="1"/>
  <c r="H71" i="4" l="1"/>
  <c r="H23" i="4"/>
  <c r="H19" i="4"/>
  <c r="H25" i="4"/>
  <c r="H26" i="4"/>
  <c r="H24" i="4"/>
  <c r="H17" i="4"/>
  <c r="H14" i="4"/>
  <c r="H13" i="4"/>
  <c r="G41" i="4" l="1"/>
  <c r="H30" i="4" l="1"/>
  <c r="H7" i="4"/>
  <c r="H34" i="4"/>
  <c r="H29" i="4"/>
  <c r="G59" i="4"/>
  <c r="H39" i="4"/>
</calcChain>
</file>

<file path=xl/sharedStrings.xml><?xml version="1.0" encoding="utf-8"?>
<sst xmlns="http://schemas.openxmlformats.org/spreadsheetml/2006/main" count="693" uniqueCount="264">
  <si>
    <t>AVVISO PUBBLICO</t>
  </si>
  <si>
    <t>AG TECNOLOGIE SRL</t>
  </si>
  <si>
    <t>PROTOCOLLO 2196/SR</t>
  </si>
  <si>
    <t>PATROCINIO LEGALE</t>
  </si>
  <si>
    <t>Affidamento diretto</t>
  </si>
  <si>
    <t>DAU 69/2019</t>
  </si>
  <si>
    <t>PRESTAZIONE PROFESSIONALE</t>
  </si>
  <si>
    <t>TOMMASSINI MATTEO Dr.</t>
  </si>
  <si>
    <t>PERIOLI LUANA Dr.ssa</t>
  </si>
  <si>
    <t>AMBROGI NICOLETTA Dr.ssa</t>
  </si>
  <si>
    <t>RAVA ROBERTO Dr.</t>
  </si>
  <si>
    <t>CONSULENZA</t>
  </si>
  <si>
    <t>VITELLI FRANCESCO Avv.</t>
  </si>
  <si>
    <t>COSTITUZIONE IN GIUDIZIO CONTROVERSIA DI NARDO</t>
  </si>
  <si>
    <t>TARTAGLIA FURIO Avv.</t>
  </si>
  <si>
    <t>DAU 35/2019</t>
  </si>
  <si>
    <t>COSTITUZIONE IN GIUDIZIO CONTROVERSIA MISTRETTA</t>
  </si>
  <si>
    <t xml:space="preserve">REDAZIONE RELAZIONE DI ASSEVERAMENTO PROPOSTA DI MODIFICA DEL CONTRATTO DI SERVIZIO </t>
  </si>
  <si>
    <t>AD CONSULENZA SRL</t>
  </si>
  <si>
    <t>ASSISTENZA CONTABILE, FISCALE E TRIBUTARIA</t>
  </si>
  <si>
    <t>VIOLA CARLO Avv.</t>
  </si>
  <si>
    <t>ALTIERI ANDREA Avv.</t>
  </si>
  <si>
    <t>DAU 26/2021</t>
  </si>
  <si>
    <t>COLLABORAZIONE TECNICA VALUTAZIONE CANONI DI LOCAZIONE</t>
  </si>
  <si>
    <t>TEOFOLI ALBERTO Geom.</t>
  </si>
  <si>
    <t>ASSISTENZA ICT ED AMMINISTRATORE DI SISTEMA</t>
  </si>
  <si>
    <t>EATECH S.R.L.</t>
  </si>
  <si>
    <t>DCDA 25/2017</t>
  </si>
  <si>
    <t>DONZELLI FRANCESCO SALVATORE Avv.</t>
  </si>
  <si>
    <t>MEDICO COMPETENTE</t>
  </si>
  <si>
    <t>DAU 82/2020</t>
  </si>
  <si>
    <t>MARINI ALESSANDRO Avv.</t>
  </si>
  <si>
    <t>SERVIZI CONTABILI/FISCALI/TRIBUTARI</t>
  </si>
  <si>
    <t>TEODORI MASSIMO Dr.</t>
  </si>
  <si>
    <t>DAU 05/2018-20/2018-54/2019-24/2020</t>
  </si>
  <si>
    <t>DALENA PIETRO Dr.</t>
  </si>
  <si>
    <t>DAU 82/2019</t>
  </si>
  <si>
    <t>CONTROVERSIA QUERELA "IL MESSAGGERO"</t>
  </si>
  <si>
    <t>CIGLIONI ALESSANDRO Avv.</t>
  </si>
  <si>
    <t>DPO (RESPONSABILE PROTEZIONE DATI)</t>
  </si>
  <si>
    <t>DAU 81/2020</t>
  </si>
  <si>
    <t>CERVONI SUSANNA Dr.ssa</t>
  </si>
  <si>
    <t>DAU 48/2020</t>
  </si>
  <si>
    <t>COLLABORATRICE UFFICIO RAGIONERIA</t>
  </si>
  <si>
    <t>CECCHETTI ELISA Dr.ssa</t>
  </si>
  <si>
    <t>RESPONSABILE SICUREZZA E SALUTE LUOGHI DI LAVORO</t>
  </si>
  <si>
    <t>Curriculum Vitae</t>
  </si>
  <si>
    <t>DATA FINE</t>
  </si>
  <si>
    <t>DATA INIZIO</t>
  </si>
  <si>
    <t>OGGETTO</t>
  </si>
  <si>
    <t>SOGGETTO</t>
  </si>
  <si>
    <t>a compimento</t>
  </si>
  <si>
    <t>FRANCIOLI PAOLO Dr. STUDIO STQ</t>
  </si>
  <si>
    <t>PENNESTRì WALTER Dr.</t>
  </si>
  <si>
    <t>MODELLO DI ORGANIZZAZIONE GESTIONE E CONTROLLO, ADEMPIMENTI D.LGS 08/06/20001 N. 231, ANTICORRUZIONE E TRASPARENZA (DL 190/2012), CERTIFICAZIONE DI QUALITA' E ADEGUAMENTO ALLA NORMATIVA COMUNITARIA IN MATERIA DI TUTELE DEI DATI PERSONALI</t>
  </si>
  <si>
    <t>ASSISTENZA PER STUDIO E PREDISPOSIZIONE GARE</t>
  </si>
  <si>
    <t>DAU 52/2016</t>
  </si>
  <si>
    <t>TARTAGLIA MICHELA Avv.</t>
  </si>
  <si>
    <t>DAU 09/2017</t>
  </si>
  <si>
    <t>RANALLI GIOVANNI Avv. STUDIO LEGALE</t>
  </si>
  <si>
    <t>COSTITUZIONE IN GIUDIZIO MUSTICA FILIPPETTI - TRIBUNALE PG 4663/2017</t>
  </si>
  <si>
    <t>BORSETI MAURIZIO Dr.</t>
  </si>
  <si>
    <t>VALUTAZIONE CONGRUITA' CANONI LOCAZIONE IMMOBILIARE</t>
  </si>
  <si>
    <t>DAU 53/2018</t>
  </si>
  <si>
    <t>DAU 17/2019</t>
  </si>
  <si>
    <t xml:space="preserve">DAU 04/2018 </t>
  </si>
  <si>
    <t>DAU 14/2020</t>
  </si>
  <si>
    <t xml:space="preserve">RIFACIMENTO SITO AZIENDALE E RIVISITAZIONE DEL SITO WEB </t>
  </si>
  <si>
    <t>DAU 47/2019</t>
  </si>
  <si>
    <t>GIUBBONI STEFANO Avv.</t>
  </si>
  <si>
    <t>Affidamento ai sensi dell'art. 17 D.Lgs. 50/2016</t>
  </si>
  <si>
    <t>DAU 64/2019 -  DAU 81/2019</t>
  </si>
  <si>
    <t>ESPOSITO ELISA Avv.</t>
  </si>
  <si>
    <t>PROCEDIMENTO PENALE RGNR 14/421 A CARICO DEGLI EX DIPENDENTI (SAPORA MASSIMILIANO, PELLEGRINI ALBERTO, DI GIOIA AUGUSTO) IMPUTATI DEL REATO DI CUI AGLI ARTT.81 CPV 646 "APPROPRIAZIONE INDEBITA", 61 N. 11 cp E DI GIOAIA ART. 81 CPV, 648 CP "RICETTAZIONE"</t>
  </si>
  <si>
    <t>CONTROVERSIA QUERELA PER DIFFAMAZIONE A MEZZO CANALI SOCIAL IN DATA 02/04/2020</t>
  </si>
  <si>
    <t>DAU 36/2020</t>
  </si>
  <si>
    <t>CONTROVERSIA LOCALI COMUNALE 1 vs TADDEI CESARE-ANDREA BETTI</t>
  </si>
  <si>
    <t>ASSISTENZA PER STUDIO E PREDISPOSIZIONE GARE - SPOSTAMENTO OSP.2</t>
  </si>
  <si>
    <t>CONTROVERSIA E RECUPERO CREDITO vs BANCA INTESA SAN PAOLO</t>
  </si>
  <si>
    <t>CONSULENTE "AMMINISTRAZIONE TRASPARENTE" AGGIORNAMENTO 2020-2021-2022</t>
  </si>
  <si>
    <t>DAU 64/2020</t>
  </si>
  <si>
    <t>PULETTI VIRGILIO Dr..</t>
  </si>
  <si>
    <t>CICULI MAURO Dr.</t>
  </si>
  <si>
    <t xml:space="preserve">PEROTTI AMBRA </t>
  </si>
  <si>
    <t>DAU 67/2020</t>
  </si>
  <si>
    <t>RICCIOLI EMILIO Dr.</t>
  </si>
  <si>
    <t>MICHIELETTO ANGELO Dr.</t>
  </si>
  <si>
    <t>PULCI ANTONELLA Dr.ssa</t>
  </si>
  <si>
    <t>DAU 95/2020 - Prot. 3731/SR del 09/12/2020</t>
  </si>
  <si>
    <t xml:space="preserve">Affidamento diretto </t>
  </si>
  <si>
    <t>ASSISTENZA APPROVVIOGIONAMENTI E ORGANIZZAZIONE E GESTIONE DEGLI ACQUISTI - PROFILI DI RESPONSABILITA' - DANNO ERARIALE</t>
  </si>
  <si>
    <t>Prot. E F 2271/2018</t>
  </si>
  <si>
    <t>COSTITUZIONE IN GIUDIZIO CONTROVERSIA ex DIPENDENTE GIOVANNINI MANILA / INPS</t>
  </si>
  <si>
    <t xml:space="preserve">DAU 13/2018 </t>
  </si>
  <si>
    <t>COSTITUZIONE IN GIUDIZIO CONTROVERSIA FORTI ADA</t>
  </si>
  <si>
    <t>DAU 07/2018</t>
  </si>
  <si>
    <t>DAU 32/2017 - DAU 52/2017 - DAU 65/2019 - DAU 55/2020</t>
  </si>
  <si>
    <t>FarmaciaTerni S.r.l.                            Vico Polietama n. 3 - 05100 Terni                                C.F./P.I.: 00693320558</t>
  </si>
  <si>
    <t>INCARICHI PROFESSIONALI, COLLABORAZIONI E PATROCINI LEGALI</t>
  </si>
  <si>
    <t>ESTREMI ATTO CONFERIMENTO INCARICO</t>
  </si>
  <si>
    <t xml:space="preserve">PROCEDURA </t>
  </si>
  <si>
    <t>RAGIONE DELL'INCARICO</t>
  </si>
  <si>
    <t xml:space="preserve">AFFIDAMENTO SERVIZI LEGALI A SUPPORTO DELLA CORPORATE GOVERNANCE IN MATERIA DI DIRITTO AMMINISTRATIVO E DEL LAVORO </t>
  </si>
  <si>
    <t>AFFIDAMENTO SERVIZI LEGALI PARERE PROFILI DI RESPONSABILITA'-DANNO ERARIALE CORTE DEI CONTI SU SPESE VIAGGIO (CASA/UFFICIO)</t>
  </si>
  <si>
    <t>Prot. F1185/2019</t>
  </si>
  <si>
    <t>STRINATI EMILIANO Avv.</t>
  </si>
  <si>
    <t xml:space="preserve">CONTROVERSIA QUERELA PER DIFFAMAZIONE A MEZZO CANALI STAMPA </t>
  </si>
  <si>
    <t>DAU 55/2018</t>
  </si>
  <si>
    <t>TROIANI CLAUDIO Dr.</t>
  </si>
  <si>
    <t>VALUTAZIONE E RELAZIONE GIURATA EX ART. 2443 C1 CC</t>
  </si>
  <si>
    <t>DCDA 27/2016</t>
  </si>
  <si>
    <t>PRESTAZIONI NOTARILI PER CONTRATTO DI COMPRAVENDITA LOCALI (COMUNALE 4)</t>
  </si>
  <si>
    <t>DCDA 16/2016</t>
  </si>
  <si>
    <t>CONTROVERSIA ASFM/PEZZETTI</t>
  </si>
  <si>
    <t>Ordinanza n. 3/2015 ratificata con Deliberazione n. 7/2015</t>
  </si>
  <si>
    <t>affidamento diretto</t>
  </si>
  <si>
    <t>COSTITUZIONE IN GIUDIZIO CONTROVERSIA BARBIERI</t>
  </si>
  <si>
    <t>DCDA 10/2016</t>
  </si>
  <si>
    <t>DCDA 25/2016</t>
  </si>
  <si>
    <t>COSTITUZIONE IN GIUDIZIO CONTROVERSIA SCACCIAPICHE</t>
  </si>
  <si>
    <t>CONTROVERSIA ASFM/BELLI RICORSO NGR 512/2016</t>
  </si>
  <si>
    <t>DCDA 34/2016</t>
  </si>
  <si>
    <t>CONTROVERSIA ASFM/BELLI RICORSO RGC 799/2016</t>
  </si>
  <si>
    <t>DCDA 38/2016</t>
  </si>
  <si>
    <t>DAU 19/2017</t>
  </si>
  <si>
    <t>CONTROVERSA QUERELA PER DIFFAMAZIONE PER ARTICOLO PUBBLICATO SUL QUOTIDIANO ON LINE "LA NOTIZIA QUOTIDIANA" DEL 09/10/2017</t>
  </si>
  <si>
    <t>DAU 31/2017</t>
  </si>
  <si>
    <t>BECECCO PATRIZIA Avv.</t>
  </si>
  <si>
    <t>PARERE LEGALE "PRO VERITATE" SU NORMATIVA LAVORO (ASSUNZIONE TD FIGURA DIRIGENTE)</t>
  </si>
  <si>
    <t>DAU 33/2017</t>
  </si>
  <si>
    <t>CONTROVERSIA PER DIFFAMAZIONE E QUELLA IN SEDE CIVILE EX ARTT. 2043 E2059 C.C. ASSESSORE VITTORIO PIACENTI D'UBALDI</t>
  </si>
  <si>
    <t>DCDA  56/2013</t>
  </si>
  <si>
    <t>DAU 33/2018</t>
  </si>
  <si>
    <t>DAU 10/2017</t>
  </si>
  <si>
    <t xml:space="preserve">DAU 57/2017 </t>
  </si>
  <si>
    <t>DAU 18/2020</t>
  </si>
  <si>
    <t>DAU 04/2019</t>
  </si>
  <si>
    <t>AFFIDAMENTO SERVIZI LEGALI PER VERIFICA E TUTELA DELLA SOCIETA' IN MATERIA DI RESPONSABILITA' AMMINISTRATIVA DERIVANTI DALLA CORRETTA APPLICAZIONE DEL CONTRATTO DI SERVIZIO STIPULATO CON IL SOCIO</t>
  </si>
  <si>
    <t xml:space="preserve">DAU 64/2019  </t>
  </si>
  <si>
    <t>DAU 14/2019</t>
  </si>
  <si>
    <t>AD ADVISORY SRL</t>
  </si>
  <si>
    <t>DUE DILIGENCE CONTABILE FISCALE</t>
  </si>
  <si>
    <t>DAU 37/2018</t>
  </si>
  <si>
    <t>BONINI SILVIA Dr.ssa</t>
  </si>
  <si>
    <t>CARDUCCI ANDREA DR.</t>
  </si>
  <si>
    <t>DAU 12/2021</t>
  </si>
  <si>
    <t>Avvenuta verifica dell'insussistenza di cause ostative all'incarico</t>
  </si>
  <si>
    <t>þ</t>
  </si>
  <si>
    <t>CAMPANA LEANDRO Dr.</t>
  </si>
  <si>
    <t>in corso</t>
  </si>
  <si>
    <t>GIULI EDOARDO</t>
  </si>
  <si>
    <t>MEMBRO ORGANO DI CONTROLLO</t>
  </si>
  <si>
    <t>PRESIDENTE ORGANO DI CONTROLLO</t>
  </si>
  <si>
    <t>BRESCIA CATERINA D.ssa</t>
  </si>
  <si>
    <t>NUNZIANGELI LUIGI</t>
  </si>
  <si>
    <t>SCARPELLINI MAURO Dr.</t>
  </si>
  <si>
    <t>VACCARINI SABRINA Dr.ssa</t>
  </si>
  <si>
    <t>ATTO DEL 14/04/2016</t>
  </si>
  <si>
    <t>ATTO DEL 12/06/2017</t>
  </si>
  <si>
    <t>MILLOTTI ENRICO Dr.</t>
  </si>
  <si>
    <t xml:space="preserve">COMPENSO </t>
  </si>
  <si>
    <t>ATTO DEL 12/12/2019</t>
  </si>
  <si>
    <t>ATTO DEL 06/02/2018</t>
  </si>
  <si>
    <t>ANGELETTI FABIO Dr.</t>
  </si>
  <si>
    <t>CONTROVERSIA CONDOMINIO LOCALI COMUNALE 4</t>
  </si>
  <si>
    <t>CONTROVERSIA CLIENTI MOROSI</t>
  </si>
  <si>
    <t>DCDA 44/2013</t>
  </si>
  <si>
    <t>COSTITUZIONE IN GIUDIZIO A SEGUITO SENTENZA N.112/2016 CRONOLOGICO 1181 CONTROVERSIA FORTI ADA/INPS</t>
  </si>
  <si>
    <t>DCDA 12/2017</t>
  </si>
  <si>
    <t>DCDA 26/2016</t>
  </si>
  <si>
    <t>COMPENSO LEGALE PER ASSISTENZA, RAPPRESENTANZA E CONSULENZA IN SEDE GIUDIZIALE E STRAGIUDIZIALE PER RECUPERO CREDITO SCACCIAPICHE</t>
  </si>
  <si>
    <t>COSTITUZIONE IN GIUDIZIO AVVERSO IL RICORSO IN APPELLO CONTROVERSIA FORTI /INPS</t>
  </si>
  <si>
    <t xml:space="preserve">COSTITUZIONE IN GIUDIZIO RICORSO IN CASSAZIONE CONTROVERSIA FORTI </t>
  </si>
  <si>
    <t>COSTITUZIONE IN GIUDIZIO PER RICORSO IN APPELLO CONTROVERSIA ex DIPENDENTE GIOVANNINI  / INPS</t>
  </si>
  <si>
    <t>COSTITUZIONE IN GIUDIZIO IN RICORSO D'APPELLO CONTROVERSIA DI NARDO</t>
  </si>
  <si>
    <t>STUDIO NOTARILE ASSOCIATO AVV.C.FILIPPETTI E DR. M.DONATI</t>
  </si>
  <si>
    <t>PRESIDENTE COMMISSIONE GARA CONCORSO PER INFERMIERI</t>
  </si>
  <si>
    <t>MEMBRO COMMISSIONE GARA CONCORSO PER INFERMIERI</t>
  </si>
  <si>
    <t>PRESIDENTE COMMISSIONE GARA CONCORSO PER RISORSE UMANE</t>
  </si>
  <si>
    <t>MEMBRO COMMISSIONE GARA CONCORSO PER RISORSE UMANE</t>
  </si>
  <si>
    <t>MEMBRO COMMISSIONE GARA CONCORSO PER AMMINISTRAZIONE</t>
  </si>
  <si>
    <t>PRESIDENTE COMMISSIONE GARA CONCORSO PER AMMINISTRAZIONE</t>
  </si>
  <si>
    <t>MEMBRO COMMISSIONE GARA CONCORSO DIRETTORI DI FARMACIA E FARMACISTI COLLABORATORI</t>
  </si>
  <si>
    <t>PRESIDENTE COMMISSIONE GARA CONCORSO DIRETTORI DI FARMACIA E FARMACISTI COLLABORATORI</t>
  </si>
  <si>
    <t>MEMBRO COMMISSIONE GARA AVVISO DI SELEZIONE INTERNA DIRETTORI DI FARMACIA</t>
  </si>
  <si>
    <t>PRESIDENTE COMMISSIONE GARA AVVISO DI SELEZIONE INTERNA DIRETTORI DI FARMACIA</t>
  </si>
  <si>
    <t>€ 200,00/annuo + € 20,00/visita</t>
  </si>
  <si>
    <t>Nomina Socio</t>
  </si>
  <si>
    <t xml:space="preserve">Nomina  </t>
  </si>
  <si>
    <t>Nomina</t>
  </si>
  <si>
    <t>MANIFESTAZIONE D'INTERESSE (PARTECIPANTI N. 6)</t>
  </si>
  <si>
    <t>REALIZZAZIONE DI UN SISTEMA DI CONTROLLO INTEGRATO FINALIZZATO ALLA DEFINIZIONE ED IMPLEMENTAZIONE DEL MODELLO DI CONTROLLO DI GESTIONE AZIENDALE</t>
  </si>
  <si>
    <t xml:space="preserve">AVVISO PUBBLICO </t>
  </si>
  <si>
    <t>CONTROVERSIA VS. MUSTICA-FILIPPETTI COSTITUZIONE IN GIUDIZIO</t>
  </si>
  <si>
    <t>DAU 8/2022</t>
  </si>
  <si>
    <t>Minimi tariffari DM N.55 del 10/03/2014</t>
  </si>
  <si>
    <t>BARATTA ILARIO Dr.</t>
  </si>
  <si>
    <t>MEMBRO COMMISSIONE GARA CONCORSO FARMACISTA COLLABORATORE</t>
  </si>
  <si>
    <t>DAU 29/2021</t>
  </si>
  <si>
    <t>DAU 21/2019 +DAU 29/2019</t>
  </si>
  <si>
    <t>DAU 80/2019</t>
  </si>
  <si>
    <t>SONAGLIA TIZIANA Dr.ssa</t>
  </si>
  <si>
    <t>DCDA 47/2013</t>
  </si>
  <si>
    <t>24.02.2016</t>
  </si>
  <si>
    <t>AVV. FRANCESCO SALVATORE DONZELLI</t>
  </si>
  <si>
    <t>CONTROVERSIA ASFM/GRISANTI SANDRA</t>
  </si>
  <si>
    <t>06.11.2017</t>
  </si>
  <si>
    <t>DAU  07/2016</t>
  </si>
  <si>
    <t>28.03.2017</t>
  </si>
  <si>
    <t>////////////</t>
  </si>
  <si>
    <t>//////////////</t>
  </si>
  <si>
    <t>08.08.2017</t>
  </si>
  <si>
    <t>//////////</t>
  </si>
  <si>
    <t>CAUSA PENDENTE</t>
  </si>
  <si>
    <t>31.10.2017</t>
  </si>
  <si>
    <t>14.08.2020</t>
  </si>
  <si>
    <t>/////////</t>
  </si>
  <si>
    <t>08.01.2021</t>
  </si>
  <si>
    <t>///////////</t>
  </si>
  <si>
    <t xml:space="preserve"> RICHIESTA RISARCIMENTO COMPENSO DA PARTE DI  SCIAMANNA  FAUSTO</t>
  </si>
  <si>
    <t>02.12.2019</t>
  </si>
  <si>
    <t>///////</t>
  </si>
  <si>
    <t>////////</t>
  </si>
  <si>
    <t>/////////////</t>
  </si>
  <si>
    <t>ORDINANZA N. 20/2013 RATIFICATA CON DCDA 49/2013</t>
  </si>
  <si>
    <t>ORDINANZA N. 21/2013 RATIFICA CON DCDA 49/2013</t>
  </si>
  <si>
    <t>DAU 23/2020 - PROT.1704/2020</t>
  </si>
  <si>
    <t>DAU  12/2022</t>
  </si>
  <si>
    <t>RICORSO IN CASSAZIONE AVVERSO LA SENTENZA DELLA CORTE DI APPELLO DI PERUGIA N. 229/2016 ( Scacciapiche/Inps)</t>
  </si>
  <si>
    <t>MEMORIA DI COSTITUZIONE E RISPOSTA PRESSO CORTE DI APPELLO PG ( RGN: 90/14) Sentenza n. 143/15</t>
  </si>
  <si>
    <t>HIF HUMAN INTELLIGENCE FACTORY AG</t>
  </si>
  <si>
    <t>FORMAZIONE DI UN CORE TEMA AZIENDALE E REALIZZAZIONE DI UN PROGRAMMA DI INTERVENTO DI ATTIVITA' DI "FOLLOW UP" (I.E. ATTIVITA' DI MONITORAGGIO E CONTROLLO)</t>
  </si>
  <si>
    <t>DAU 38/2021</t>
  </si>
  <si>
    <t>ATTO DEL 19/03/2021</t>
  </si>
  <si>
    <t>ATTO DEL 01/09/2021</t>
  </si>
  <si>
    <t>PIERSANTINI ROBERTO</t>
  </si>
  <si>
    <t>MEMBRO COMMISSIONE GARA CONCORSO DIRIGENTE</t>
  </si>
  <si>
    <t>DE FINO MASSIMO Dr.</t>
  </si>
  <si>
    <t xml:space="preserve">PULETTI VIRGILIO Dr. </t>
  </si>
  <si>
    <t>CIANCHINI PATRIZIA D.ssa</t>
  </si>
  <si>
    <t>DAU 20/2022</t>
  </si>
  <si>
    <t>IMPLEMENTAZIONE E MANUTENZIONE SISTEMA DI CONTROLLO DI GESTIONE</t>
  </si>
  <si>
    <t>DAU 16/2022</t>
  </si>
  <si>
    <t xml:space="preserve">AFFIDAMENTO SERVIZI LEGALI A SUPPORTO DELLA CORPORATE GOVERNANCE IN UNA PROSPETTIVA DI RISK MANAGEMENT CHE DI COMPLIANCE GOVERNATIVA, ADEGUATEZZA DEI PROCEDIMENTI AMMINISTRATIVI  E DEI CONTRATTI DI LAVORO </t>
  </si>
  <si>
    <t>DAU 23/2022</t>
  </si>
  <si>
    <t>CIONI LORENZO Geom.</t>
  </si>
  <si>
    <t>REDAZIONE RELAZIONE TECNICA ASSEVERATA PER LA SICUREZZA (EVENTO DEL 16-09-2022)</t>
  </si>
  <si>
    <t>ATTO</t>
  </si>
  <si>
    <t xml:space="preserve">INCARICO LEGALE DI CONSULENZA AI FINI DELLA PREDISPOSIZIONE DELLA GARA SOPRA SOGLIA DI RILEVANZA COMUNITARIA AI SENSI DELLE VIGENTI DISPOSIZIONI DI LEGGE E SUCCESSIVA FUNZIONE DI SEGRETARIO DELLA COMMISSIONE AGGIUDICATRICE </t>
  </si>
  <si>
    <t>DA DEFINIRE</t>
  </si>
  <si>
    <t xml:space="preserve">SISTEMA INTEGRATO DI PIANFICAZIONE E CONTROLLO DI GESTIONE </t>
  </si>
  <si>
    <t>DAU 18/2023</t>
  </si>
  <si>
    <t>DAU 15/2023</t>
  </si>
  <si>
    <t>DAU 16/2023</t>
  </si>
  <si>
    <t>INCARICO PROFESSIONALE DI DPO</t>
  </si>
  <si>
    <t>INCARICO PROFESSIONALE DI ODV</t>
  </si>
  <si>
    <t>PROROGA INCARICO ODV FINO AL 31/05/2023</t>
  </si>
  <si>
    <t>ATTO - PROT.1295/2022</t>
  </si>
  <si>
    <t>INCARICO PROFESSIONALE PER FORMAZIONE IN MATERIA DI TRASPARENZA</t>
  </si>
  <si>
    <t>TROTTI MIMMA CONSULENTE DEL LAVORO</t>
  </si>
  <si>
    <t>PRESTAZIONI PROFESSIONALI ELABORAZIONI CEDOLINI PAGHE 01-12-2023 / 30-11-2026</t>
  </si>
  <si>
    <t>PIERSANTINI ROBERTO Dr.</t>
  </si>
  <si>
    <t>PRESTAZIONE PROFESSIONALE DI CONSULENZA FISCALE E TRIBUTARIA</t>
  </si>
  <si>
    <t xml:space="preserve">FORMAZIONE DI UN CORE TEAM AZIENDALE CON PERCORSI DI COACHING INDIVIDUALE E DI TEAM - 2° FASE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</si>
</sst>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&quot;€&quot;\ * #,##0.00_-;\-&quot;€&quot;\ * #,##0.00_-;_-&quot;€&quot;\ * &quot;-&quot;??_-;_-@_-"/>
    <numFmt numFmtId="165" formatCode="[$€-2]\ #,##0.00;[Red]\-[$€-2]\ #,##0.00"/>
  </numFmts>
  <fonts count="1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</font>
    <font>
      <b/>
      <i/>
      <sz val="11"/>
      <color theme="1"/>
      <name val="Calibri"/>
      <family val="2"/>
      <scheme val="minor"/>
    </font>
    <font>
      <sz val="9"/>
      <color rgb="FF000000"/>
      <name val="Calibri"/>
      <family val="2"/>
    </font>
    <font>
      <sz val="10"/>
      <color rgb="FF000000"/>
      <name val="Calibri"/>
      <family val="2"/>
    </font>
    <font>
      <sz val="10"/>
      <name val="Calibri"/>
      <family val="2"/>
      <scheme val="minor"/>
    </font>
    <font>
      <sz val="20"/>
      <color theme="0"/>
      <name val="Calibri"/>
      <family val="2"/>
      <scheme val="minor"/>
    </font>
    <font>
      <sz val="24"/>
      <color theme="0"/>
      <name val="Calibri Light"/>
      <family val="1"/>
      <scheme val="major"/>
    </font>
    <font>
      <b/>
      <i/>
      <sz val="9"/>
      <color theme="1"/>
      <name val="Calibri"/>
      <family val="2"/>
      <scheme val="minor"/>
    </font>
    <font>
      <sz val="23"/>
      <color theme="9" tint="-0.499984740745262"/>
      <name val="Wingdings"/>
      <charset val="2"/>
    </font>
  </fonts>
  <fills count="5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thick">
        <color theme="3"/>
      </bottom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35">
    <xf numFmtId="0" fontId="0" fillId="0" borderId="0" xfId="0"/>
    <xf numFmtId="164" fontId="0" fillId="0" borderId="1" xfId="0" applyNumberFormat="1" applyBorder="1" applyAlignment="1" applyProtection="1">
      <alignment vertical="center" wrapText="1"/>
      <protection locked="0"/>
    </xf>
    <xf numFmtId="164" fontId="0" fillId="0" borderId="1" xfId="0" applyNumberFormat="1" applyBorder="1" applyAlignment="1" applyProtection="1">
      <alignment horizontal="center" vertical="center" wrapText="1"/>
      <protection locked="0"/>
    </xf>
    <xf numFmtId="0" fontId="5" fillId="0" borderId="1" xfId="0" applyFont="1" applyBorder="1" applyAlignment="1" applyProtection="1">
      <alignment vertical="center" wrapText="1"/>
      <protection locked="0"/>
    </xf>
    <xf numFmtId="14" fontId="0" fillId="0" borderId="1" xfId="0" applyNumberFormat="1" applyBorder="1" applyAlignment="1" applyProtection="1">
      <alignment horizontal="center" vertical="center" wrapText="1"/>
      <protection locked="0"/>
    </xf>
    <xf numFmtId="164" fontId="10" fillId="0" borderId="1" xfId="0" applyNumberFormat="1" applyFont="1" applyBorder="1" applyAlignment="1" applyProtection="1">
      <alignment horizontal="left" vertical="center" wrapText="1"/>
      <protection locked="0"/>
    </xf>
    <xf numFmtId="164" fontId="0" fillId="0" borderId="0" xfId="0" applyNumberFormat="1" applyAlignment="1" applyProtection="1">
      <alignment vertical="center"/>
      <protection locked="0"/>
    </xf>
    <xf numFmtId="14" fontId="0" fillId="0" borderId="1" xfId="0" applyNumberFormat="1" applyBorder="1" applyAlignment="1" applyProtection="1">
      <alignment vertical="center" wrapText="1"/>
      <protection locked="0"/>
    </xf>
    <xf numFmtId="164" fontId="5" fillId="0" borderId="1" xfId="0" applyNumberFormat="1" applyFont="1" applyBorder="1" applyAlignment="1" applyProtection="1">
      <alignment vertical="center" wrapText="1"/>
      <protection locked="0"/>
    </xf>
    <xf numFmtId="164" fontId="4" fillId="0" borderId="1" xfId="0" applyNumberFormat="1" applyFont="1" applyBorder="1" applyAlignment="1" applyProtection="1">
      <alignment vertical="center" wrapText="1"/>
      <protection locked="0"/>
    </xf>
    <xf numFmtId="16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0" xfId="0" applyNumberFormat="1" applyAlignment="1" applyProtection="1">
      <alignment vertical="center" wrapText="1"/>
      <protection locked="0"/>
    </xf>
    <xf numFmtId="164" fontId="0" fillId="0" borderId="0" xfId="0" applyNumberFormat="1" applyAlignment="1" applyProtection="1">
      <alignment horizontal="center" vertical="center" wrapText="1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0" fillId="0" borderId="0" xfId="0" applyAlignment="1" applyProtection="1">
      <alignment horizontal="center" vertical="center" wrapText="1"/>
      <protection locked="0"/>
    </xf>
    <xf numFmtId="14" fontId="0" fillId="0" borderId="0" xfId="0" applyNumberFormat="1" applyAlignment="1" applyProtection="1">
      <alignment horizontal="center" vertical="center" wrapText="1"/>
      <protection locked="0"/>
    </xf>
    <xf numFmtId="0" fontId="6" fillId="0" borderId="0" xfId="0" applyFont="1" applyProtection="1"/>
    <xf numFmtId="164" fontId="3" fillId="0" borderId="0" xfId="0" applyNumberFormat="1" applyFont="1" applyAlignment="1" applyProtection="1">
      <alignment horizontal="center" vertical="center"/>
    </xf>
    <xf numFmtId="164" fontId="0" fillId="0" borderId="0" xfId="0" applyNumberFormat="1" applyAlignment="1" applyProtection="1">
      <alignment vertical="center"/>
    </xf>
    <xf numFmtId="0" fontId="6" fillId="3" borderId="0" xfId="0" applyFont="1" applyFill="1" applyAlignment="1" applyProtection="1">
      <alignment horizontal="center"/>
    </xf>
    <xf numFmtId="0" fontId="6" fillId="0" borderId="0" xfId="0" applyFont="1" applyAlignment="1" applyProtection="1">
      <alignment horizontal="center"/>
    </xf>
    <xf numFmtId="0" fontId="6" fillId="0" borderId="0" xfId="0" applyFont="1" applyAlignment="1" applyProtection="1">
      <alignment horizontal="left"/>
    </xf>
    <xf numFmtId="14" fontId="6" fillId="0" borderId="0" xfId="0" applyNumberFormat="1" applyFont="1" applyAlignment="1" applyProtection="1">
      <alignment wrapText="1"/>
    </xf>
    <xf numFmtId="164" fontId="3" fillId="2" borderId="1" xfId="0" applyNumberFormat="1" applyFont="1" applyFill="1" applyBorder="1" applyAlignment="1" applyProtection="1">
      <alignment horizontal="center" vertical="center" wrapText="1"/>
    </xf>
    <xf numFmtId="14" fontId="3" fillId="2" borderId="1" xfId="0" applyNumberFormat="1" applyFont="1" applyFill="1" applyBorder="1" applyAlignment="1" applyProtection="1">
      <alignment horizontal="center" vertical="center" wrapText="1"/>
    </xf>
    <xf numFmtId="164" fontId="9" fillId="2" borderId="1" xfId="0" applyNumberFormat="1" applyFont="1" applyFill="1" applyBorder="1" applyAlignment="1" applyProtection="1">
      <alignment horizontal="center" vertical="center" wrapText="1"/>
    </xf>
    <xf numFmtId="164" fontId="0" fillId="4" borderId="1" xfId="0" applyNumberFormat="1" applyFill="1" applyBorder="1" applyAlignment="1" applyProtection="1">
      <alignment horizontal="center" vertical="center" wrapText="1"/>
      <protection locked="0"/>
    </xf>
    <xf numFmtId="14" fontId="0" fillId="4" borderId="1" xfId="0" applyNumberFormat="1" applyFill="1" applyBorder="1" applyAlignment="1" applyProtection="1">
      <alignment vertical="center" wrapText="1"/>
      <protection locked="0"/>
    </xf>
    <xf numFmtId="1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1" xfId="0" applyNumberFormat="1" applyFill="1" applyBorder="1" applyAlignment="1" applyProtection="1">
      <alignment vertical="center" wrapText="1"/>
      <protection locked="0"/>
    </xf>
    <xf numFmtId="165" fontId="0" fillId="0" borderId="1" xfId="0" applyNumberForma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vertical="center" wrapText="1"/>
      <protection locked="0"/>
    </xf>
    <xf numFmtId="164" fontId="10" fillId="0" borderId="1" xfId="0" applyNumberFormat="1" applyFont="1" applyFill="1" applyBorder="1" applyAlignment="1" applyProtection="1">
      <alignment horizontal="left" vertical="center" wrapText="1"/>
      <protection locked="0"/>
    </xf>
    <xf numFmtId="0" fontId="7" fillId="3" borderId="0" xfId="0" applyFont="1" applyFill="1" applyAlignment="1" applyProtection="1">
      <alignment horizontal="center" vertical="center" wrapText="1"/>
    </xf>
    <xf numFmtId="0" fontId="8" fillId="3" borderId="2" xfId="0" applyFont="1" applyFill="1" applyBorder="1" applyAlignment="1" applyProtection="1">
      <alignment horizontal="center" vertical="center"/>
    </xf>
  </cellXfs>
  <cellStyles count="3">
    <cellStyle name="Normale" xfId="0" builtinId="0" customBuiltin="1"/>
    <cellStyle name="Normale 2" xfId="2"/>
    <cellStyle name="Normale 3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43</xdr:row>
          <xdr:rowOff>47625</xdr:rowOff>
        </xdr:from>
        <xdr:to>
          <xdr:col>9</xdr:col>
          <xdr:colOff>1847850</xdr:colOff>
          <xdr:row>43</xdr:row>
          <xdr:rowOff>561975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38</xdr:row>
          <xdr:rowOff>85725</xdr:rowOff>
        </xdr:from>
        <xdr:to>
          <xdr:col>9</xdr:col>
          <xdr:colOff>1847850</xdr:colOff>
          <xdr:row>38</xdr:row>
          <xdr:rowOff>600075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8</xdr:row>
          <xdr:rowOff>47625</xdr:rowOff>
        </xdr:from>
        <xdr:to>
          <xdr:col>9</xdr:col>
          <xdr:colOff>1857375</xdr:colOff>
          <xdr:row>8</xdr:row>
          <xdr:rowOff>590550</xdr:rowOff>
        </xdr:to>
        <xdr:sp macro="" textlink="">
          <xdr:nvSpPr>
            <xdr:cNvPr id="7194" name="Object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142875</xdr:colOff>
          <xdr:row>29</xdr:row>
          <xdr:rowOff>57150</xdr:rowOff>
        </xdr:from>
        <xdr:to>
          <xdr:col>9</xdr:col>
          <xdr:colOff>1809750</xdr:colOff>
          <xdr:row>29</xdr:row>
          <xdr:rowOff>571500</xdr:rowOff>
        </xdr:to>
        <xdr:sp macro="" textlink="">
          <xdr:nvSpPr>
            <xdr:cNvPr id="7195" name="Object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59</xdr:row>
          <xdr:rowOff>47625</xdr:rowOff>
        </xdr:from>
        <xdr:to>
          <xdr:col>9</xdr:col>
          <xdr:colOff>1476375</xdr:colOff>
          <xdr:row>59</xdr:row>
          <xdr:rowOff>561975</xdr:rowOff>
        </xdr:to>
        <xdr:sp macro="" textlink="">
          <xdr:nvSpPr>
            <xdr:cNvPr id="7196" name="Object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61</xdr:row>
          <xdr:rowOff>85725</xdr:rowOff>
        </xdr:from>
        <xdr:to>
          <xdr:col>9</xdr:col>
          <xdr:colOff>1714500</xdr:colOff>
          <xdr:row>61</xdr:row>
          <xdr:rowOff>600075</xdr:rowOff>
        </xdr:to>
        <xdr:sp macro="" textlink="">
          <xdr:nvSpPr>
            <xdr:cNvPr id="7197" name="Object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63</xdr:row>
          <xdr:rowOff>76200</xdr:rowOff>
        </xdr:from>
        <xdr:to>
          <xdr:col>9</xdr:col>
          <xdr:colOff>1866900</xdr:colOff>
          <xdr:row>63</xdr:row>
          <xdr:rowOff>590550</xdr:rowOff>
        </xdr:to>
        <xdr:sp macro="" textlink="">
          <xdr:nvSpPr>
            <xdr:cNvPr id="7198" name="Object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64</xdr:row>
          <xdr:rowOff>95250</xdr:rowOff>
        </xdr:from>
        <xdr:to>
          <xdr:col>9</xdr:col>
          <xdr:colOff>1581150</xdr:colOff>
          <xdr:row>64</xdr:row>
          <xdr:rowOff>609600</xdr:rowOff>
        </xdr:to>
        <xdr:sp macro="" textlink="">
          <xdr:nvSpPr>
            <xdr:cNvPr id="7199" name="Object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65</xdr:row>
          <xdr:rowOff>95250</xdr:rowOff>
        </xdr:from>
        <xdr:to>
          <xdr:col>9</xdr:col>
          <xdr:colOff>1581150</xdr:colOff>
          <xdr:row>65</xdr:row>
          <xdr:rowOff>609600</xdr:rowOff>
        </xdr:to>
        <xdr:sp macro="" textlink="">
          <xdr:nvSpPr>
            <xdr:cNvPr id="7200" name="Object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66</xdr:row>
          <xdr:rowOff>76200</xdr:rowOff>
        </xdr:from>
        <xdr:to>
          <xdr:col>9</xdr:col>
          <xdr:colOff>1581150</xdr:colOff>
          <xdr:row>66</xdr:row>
          <xdr:rowOff>590550</xdr:rowOff>
        </xdr:to>
        <xdr:sp macro="" textlink="">
          <xdr:nvSpPr>
            <xdr:cNvPr id="7201" name="Object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67</xdr:row>
          <xdr:rowOff>76200</xdr:rowOff>
        </xdr:from>
        <xdr:to>
          <xdr:col>9</xdr:col>
          <xdr:colOff>1619250</xdr:colOff>
          <xdr:row>67</xdr:row>
          <xdr:rowOff>590550</xdr:rowOff>
        </xdr:to>
        <xdr:sp macro="" textlink="">
          <xdr:nvSpPr>
            <xdr:cNvPr id="7202" name="Object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26</xdr:row>
          <xdr:rowOff>85725</xdr:rowOff>
        </xdr:from>
        <xdr:to>
          <xdr:col>9</xdr:col>
          <xdr:colOff>1581150</xdr:colOff>
          <xdr:row>26</xdr:row>
          <xdr:rowOff>600075</xdr:rowOff>
        </xdr:to>
        <xdr:sp macro="" textlink="">
          <xdr:nvSpPr>
            <xdr:cNvPr id="7204" name="Object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17</xdr:row>
          <xdr:rowOff>76200</xdr:rowOff>
        </xdr:from>
        <xdr:to>
          <xdr:col>9</xdr:col>
          <xdr:colOff>1524000</xdr:colOff>
          <xdr:row>17</xdr:row>
          <xdr:rowOff>590550</xdr:rowOff>
        </xdr:to>
        <xdr:sp macro="" textlink="">
          <xdr:nvSpPr>
            <xdr:cNvPr id="7205" name="Object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32</xdr:row>
          <xdr:rowOff>76200</xdr:rowOff>
        </xdr:from>
        <xdr:to>
          <xdr:col>9</xdr:col>
          <xdr:colOff>1524000</xdr:colOff>
          <xdr:row>32</xdr:row>
          <xdr:rowOff>590550</xdr:rowOff>
        </xdr:to>
        <xdr:sp macro="" textlink="">
          <xdr:nvSpPr>
            <xdr:cNvPr id="7206" name="Object 38" hidden="1">
              <a:extLst>
                <a:ext uri="{63B3BB69-23CF-44E3-9099-C40C66FF867C}">
                  <a14:compatExt spid="_x0000_s72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58</xdr:row>
          <xdr:rowOff>66675</xdr:rowOff>
        </xdr:from>
        <xdr:to>
          <xdr:col>9</xdr:col>
          <xdr:colOff>1524000</xdr:colOff>
          <xdr:row>58</xdr:row>
          <xdr:rowOff>581025</xdr:rowOff>
        </xdr:to>
        <xdr:sp macro="" textlink="">
          <xdr:nvSpPr>
            <xdr:cNvPr id="7207" name="Object 39" hidden="1">
              <a:extLst>
                <a:ext uri="{63B3BB69-23CF-44E3-9099-C40C66FF867C}">
                  <a14:compatExt spid="_x0000_s7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19</xdr:row>
          <xdr:rowOff>85725</xdr:rowOff>
        </xdr:from>
        <xdr:to>
          <xdr:col>9</xdr:col>
          <xdr:colOff>1514475</xdr:colOff>
          <xdr:row>19</xdr:row>
          <xdr:rowOff>600075</xdr:rowOff>
        </xdr:to>
        <xdr:sp macro="" textlink="">
          <xdr:nvSpPr>
            <xdr:cNvPr id="7208" name="Object 40" hidden="1">
              <a:extLst>
                <a:ext uri="{63B3BB69-23CF-44E3-9099-C40C66FF867C}">
                  <a14:compatExt spid="_x0000_s7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45</xdr:row>
          <xdr:rowOff>57150</xdr:rowOff>
        </xdr:from>
        <xdr:to>
          <xdr:col>9</xdr:col>
          <xdr:colOff>1704975</xdr:colOff>
          <xdr:row>45</xdr:row>
          <xdr:rowOff>571500</xdr:rowOff>
        </xdr:to>
        <xdr:sp macro="" textlink="">
          <xdr:nvSpPr>
            <xdr:cNvPr id="7209" name="Object 41" hidden="1">
              <a:extLst>
                <a:ext uri="{63B3BB69-23CF-44E3-9099-C40C66FF867C}">
                  <a14:compatExt spid="_x0000_s7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69</xdr:row>
          <xdr:rowOff>76200</xdr:rowOff>
        </xdr:from>
        <xdr:to>
          <xdr:col>9</xdr:col>
          <xdr:colOff>1533525</xdr:colOff>
          <xdr:row>69</xdr:row>
          <xdr:rowOff>590550</xdr:rowOff>
        </xdr:to>
        <xdr:sp macro="" textlink="">
          <xdr:nvSpPr>
            <xdr:cNvPr id="7210" name="Object 42" hidden="1">
              <a:extLst>
                <a:ext uri="{63B3BB69-23CF-44E3-9099-C40C66FF867C}">
                  <a14:compatExt spid="_x0000_s7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70</xdr:row>
          <xdr:rowOff>76200</xdr:rowOff>
        </xdr:from>
        <xdr:to>
          <xdr:col>9</xdr:col>
          <xdr:colOff>1533525</xdr:colOff>
          <xdr:row>70</xdr:row>
          <xdr:rowOff>590550</xdr:rowOff>
        </xdr:to>
        <xdr:sp macro="" textlink="">
          <xdr:nvSpPr>
            <xdr:cNvPr id="7211" name="Object 43" hidden="1">
              <a:extLst>
                <a:ext uri="{63B3BB69-23CF-44E3-9099-C40C66FF867C}">
                  <a14:compatExt spid="_x0000_s7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71</xdr:row>
          <xdr:rowOff>38100</xdr:rowOff>
        </xdr:from>
        <xdr:to>
          <xdr:col>9</xdr:col>
          <xdr:colOff>1533525</xdr:colOff>
          <xdr:row>71</xdr:row>
          <xdr:rowOff>552450</xdr:rowOff>
        </xdr:to>
        <xdr:sp macro="" textlink="">
          <xdr:nvSpPr>
            <xdr:cNvPr id="7212" name="Object 44" hidden="1">
              <a:extLst>
                <a:ext uri="{63B3BB69-23CF-44E3-9099-C40C66FF867C}">
                  <a14:compatExt spid="_x0000_s7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20</xdr:row>
          <xdr:rowOff>57150</xdr:rowOff>
        </xdr:from>
        <xdr:to>
          <xdr:col>9</xdr:col>
          <xdr:colOff>1581150</xdr:colOff>
          <xdr:row>20</xdr:row>
          <xdr:rowOff>571500</xdr:rowOff>
        </xdr:to>
        <xdr:sp macro="" textlink="">
          <xdr:nvSpPr>
            <xdr:cNvPr id="7214" name="Object 46" hidden="1">
              <a:extLst>
                <a:ext uri="{63B3BB69-23CF-44E3-9099-C40C66FF867C}">
                  <a14:compatExt spid="_x0000_s7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33</xdr:row>
          <xdr:rowOff>76200</xdr:rowOff>
        </xdr:from>
        <xdr:to>
          <xdr:col>9</xdr:col>
          <xdr:colOff>1685925</xdr:colOff>
          <xdr:row>33</xdr:row>
          <xdr:rowOff>590550</xdr:rowOff>
        </xdr:to>
        <xdr:sp macro="" textlink="">
          <xdr:nvSpPr>
            <xdr:cNvPr id="7215" name="Object 47" hidden="1">
              <a:extLst>
                <a:ext uri="{63B3BB69-23CF-44E3-9099-C40C66FF867C}">
                  <a14:compatExt spid="_x0000_s7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22</xdr:row>
          <xdr:rowOff>76200</xdr:rowOff>
        </xdr:from>
        <xdr:to>
          <xdr:col>9</xdr:col>
          <xdr:colOff>1685925</xdr:colOff>
          <xdr:row>22</xdr:row>
          <xdr:rowOff>590550</xdr:rowOff>
        </xdr:to>
        <xdr:sp macro="" textlink="">
          <xdr:nvSpPr>
            <xdr:cNvPr id="7216" name="Object 48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77</xdr:row>
          <xdr:rowOff>76200</xdr:rowOff>
        </xdr:from>
        <xdr:to>
          <xdr:col>9</xdr:col>
          <xdr:colOff>1752600</xdr:colOff>
          <xdr:row>77</xdr:row>
          <xdr:rowOff>590550</xdr:rowOff>
        </xdr:to>
        <xdr:sp macro="" textlink="">
          <xdr:nvSpPr>
            <xdr:cNvPr id="7217" name="Object 49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330200</xdr:colOff>
      <xdr:row>0</xdr:row>
      <xdr:rowOff>139701</xdr:rowOff>
    </xdr:from>
    <xdr:to>
      <xdr:col>0</xdr:col>
      <xdr:colOff>986355</xdr:colOff>
      <xdr:row>0</xdr:row>
      <xdr:rowOff>673101</xdr:rowOff>
    </xdr:to>
    <xdr:sp macro="" textlink="">
      <xdr:nvSpPr>
        <xdr:cNvPr id="30" name="Forma" descr="icona di pila di contanti e monete">
          <a:extLst>
            <a:ext uri="{FF2B5EF4-FFF2-40B4-BE49-F238E27FC236}">
              <a16:creationId xmlns:a16="http://schemas.microsoft.com/office/drawing/2014/main" id="{F413658F-013F-2A44-9A22-44ADFD5751FC}"/>
            </a:ext>
          </a:extLst>
        </xdr:cNvPr>
        <xdr:cNvSpPr/>
      </xdr:nvSpPr>
      <xdr:spPr>
        <a:xfrm>
          <a:off x="330200" y="139701"/>
          <a:ext cx="103705" cy="533400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extrusionOk="0">
              <a:moveTo>
                <a:pt x="5051" y="1243"/>
              </a:moveTo>
              <a:lnTo>
                <a:pt x="4041" y="1243"/>
              </a:lnTo>
              <a:lnTo>
                <a:pt x="4041" y="2071"/>
              </a:lnTo>
              <a:lnTo>
                <a:pt x="5051" y="2071"/>
              </a:lnTo>
              <a:lnTo>
                <a:pt x="5051" y="1243"/>
              </a:lnTo>
              <a:close/>
              <a:moveTo>
                <a:pt x="5051" y="3314"/>
              </a:moveTo>
              <a:lnTo>
                <a:pt x="5725" y="3314"/>
              </a:lnTo>
              <a:lnTo>
                <a:pt x="5725" y="2071"/>
              </a:lnTo>
              <a:lnTo>
                <a:pt x="5051" y="2071"/>
              </a:lnTo>
              <a:lnTo>
                <a:pt x="5051" y="3314"/>
              </a:lnTo>
              <a:close/>
              <a:moveTo>
                <a:pt x="3367" y="2900"/>
              </a:moveTo>
              <a:lnTo>
                <a:pt x="2694" y="2900"/>
              </a:lnTo>
              <a:lnTo>
                <a:pt x="2694" y="4142"/>
              </a:lnTo>
              <a:lnTo>
                <a:pt x="3367" y="4142"/>
              </a:lnTo>
              <a:lnTo>
                <a:pt x="3367" y="2900"/>
              </a:lnTo>
              <a:close/>
              <a:moveTo>
                <a:pt x="5725" y="0"/>
              </a:moveTo>
              <a:lnTo>
                <a:pt x="5051" y="0"/>
              </a:lnTo>
              <a:lnTo>
                <a:pt x="5051" y="1243"/>
              </a:lnTo>
              <a:lnTo>
                <a:pt x="5725" y="1243"/>
              </a:lnTo>
              <a:lnTo>
                <a:pt x="5725" y="0"/>
              </a:lnTo>
              <a:close/>
              <a:moveTo>
                <a:pt x="6759" y="2071"/>
              </a:moveTo>
              <a:lnTo>
                <a:pt x="6759" y="1243"/>
              </a:lnTo>
              <a:lnTo>
                <a:pt x="5749" y="1243"/>
              </a:lnTo>
              <a:lnTo>
                <a:pt x="5749" y="2071"/>
              </a:lnTo>
              <a:lnTo>
                <a:pt x="6759" y="2071"/>
              </a:lnTo>
              <a:close/>
              <a:moveTo>
                <a:pt x="5725" y="10800"/>
              </a:moveTo>
              <a:lnTo>
                <a:pt x="5388" y="10800"/>
              </a:lnTo>
              <a:lnTo>
                <a:pt x="5388" y="9557"/>
              </a:lnTo>
              <a:cubicBezTo>
                <a:pt x="5388" y="9321"/>
                <a:pt x="5244" y="9143"/>
                <a:pt x="5051" y="9143"/>
              </a:cubicBezTo>
              <a:lnTo>
                <a:pt x="337" y="9143"/>
              </a:lnTo>
              <a:cubicBezTo>
                <a:pt x="144" y="9143"/>
                <a:pt x="0" y="9321"/>
                <a:pt x="0" y="9557"/>
              </a:cubicBezTo>
              <a:lnTo>
                <a:pt x="0" y="11214"/>
              </a:lnTo>
              <a:cubicBezTo>
                <a:pt x="0" y="11451"/>
                <a:pt x="144" y="11628"/>
                <a:pt x="337" y="11628"/>
              </a:cubicBezTo>
              <a:lnTo>
                <a:pt x="673" y="11628"/>
              </a:lnTo>
              <a:lnTo>
                <a:pt x="673" y="12457"/>
              </a:lnTo>
              <a:cubicBezTo>
                <a:pt x="481" y="12457"/>
                <a:pt x="337" y="12635"/>
                <a:pt x="337" y="12871"/>
              </a:cubicBezTo>
              <a:lnTo>
                <a:pt x="337" y="14528"/>
              </a:lnTo>
              <a:cubicBezTo>
                <a:pt x="337" y="14765"/>
                <a:pt x="481" y="14942"/>
                <a:pt x="673" y="14942"/>
              </a:cubicBezTo>
              <a:lnTo>
                <a:pt x="673" y="15771"/>
              </a:lnTo>
              <a:cubicBezTo>
                <a:pt x="481" y="15771"/>
                <a:pt x="337" y="15948"/>
                <a:pt x="337" y="16185"/>
              </a:cubicBezTo>
              <a:lnTo>
                <a:pt x="337" y="17842"/>
              </a:lnTo>
              <a:cubicBezTo>
                <a:pt x="337" y="18079"/>
                <a:pt x="481" y="18256"/>
                <a:pt x="673" y="18256"/>
              </a:cubicBezTo>
              <a:lnTo>
                <a:pt x="673" y="21156"/>
              </a:lnTo>
              <a:cubicBezTo>
                <a:pt x="673" y="21393"/>
                <a:pt x="818" y="21570"/>
                <a:pt x="1010" y="21570"/>
              </a:cubicBezTo>
              <a:lnTo>
                <a:pt x="5725" y="21570"/>
              </a:lnTo>
              <a:cubicBezTo>
                <a:pt x="5917" y="21570"/>
                <a:pt x="6061" y="21393"/>
                <a:pt x="6061" y="21156"/>
              </a:cubicBezTo>
              <a:lnTo>
                <a:pt x="6061" y="17842"/>
              </a:lnTo>
              <a:cubicBezTo>
                <a:pt x="6061" y="17605"/>
                <a:pt x="5917" y="17428"/>
                <a:pt x="5725" y="17428"/>
              </a:cubicBezTo>
              <a:lnTo>
                <a:pt x="5725" y="16599"/>
              </a:lnTo>
              <a:cubicBezTo>
                <a:pt x="5917" y="16599"/>
                <a:pt x="6061" y="16422"/>
                <a:pt x="6061" y="16185"/>
              </a:cubicBezTo>
              <a:lnTo>
                <a:pt x="6061" y="14528"/>
              </a:lnTo>
              <a:cubicBezTo>
                <a:pt x="6061" y="14291"/>
                <a:pt x="5917" y="14114"/>
                <a:pt x="5725" y="14114"/>
              </a:cubicBezTo>
              <a:lnTo>
                <a:pt x="5725" y="13285"/>
              </a:lnTo>
              <a:cubicBezTo>
                <a:pt x="5917" y="13285"/>
                <a:pt x="6061" y="13108"/>
                <a:pt x="6061" y="12871"/>
              </a:cubicBezTo>
              <a:lnTo>
                <a:pt x="6061" y="11214"/>
              </a:lnTo>
              <a:cubicBezTo>
                <a:pt x="6061" y="10978"/>
                <a:pt x="5917" y="10800"/>
                <a:pt x="5725" y="10800"/>
              </a:cubicBezTo>
              <a:close/>
              <a:moveTo>
                <a:pt x="3367" y="9972"/>
              </a:moveTo>
              <a:lnTo>
                <a:pt x="3704" y="9972"/>
              </a:lnTo>
              <a:lnTo>
                <a:pt x="3704" y="10800"/>
              </a:lnTo>
              <a:lnTo>
                <a:pt x="3367" y="10800"/>
              </a:lnTo>
              <a:lnTo>
                <a:pt x="3367" y="9972"/>
              </a:lnTo>
              <a:close/>
              <a:moveTo>
                <a:pt x="4041" y="13285"/>
              </a:moveTo>
              <a:lnTo>
                <a:pt x="4041" y="14114"/>
              </a:lnTo>
              <a:lnTo>
                <a:pt x="3367" y="14114"/>
              </a:lnTo>
              <a:lnTo>
                <a:pt x="3367" y="13285"/>
              </a:lnTo>
              <a:lnTo>
                <a:pt x="4041" y="13285"/>
              </a:lnTo>
              <a:close/>
              <a:moveTo>
                <a:pt x="3031" y="11628"/>
              </a:moveTo>
              <a:lnTo>
                <a:pt x="3367" y="11628"/>
              </a:lnTo>
              <a:lnTo>
                <a:pt x="3367" y="12457"/>
              </a:lnTo>
              <a:lnTo>
                <a:pt x="3031" y="12457"/>
              </a:lnTo>
              <a:lnTo>
                <a:pt x="3031" y="11628"/>
              </a:lnTo>
              <a:close/>
              <a:moveTo>
                <a:pt x="2020" y="9972"/>
              </a:moveTo>
              <a:lnTo>
                <a:pt x="2694" y="9972"/>
              </a:lnTo>
              <a:lnTo>
                <a:pt x="2694" y="10800"/>
              </a:lnTo>
              <a:lnTo>
                <a:pt x="2020" y="10800"/>
              </a:lnTo>
              <a:lnTo>
                <a:pt x="2020" y="9972"/>
              </a:lnTo>
              <a:close/>
              <a:moveTo>
                <a:pt x="4041" y="16599"/>
              </a:moveTo>
              <a:lnTo>
                <a:pt x="4041" y="17428"/>
              </a:lnTo>
              <a:lnTo>
                <a:pt x="2694" y="17428"/>
              </a:lnTo>
              <a:lnTo>
                <a:pt x="2694" y="16599"/>
              </a:lnTo>
              <a:lnTo>
                <a:pt x="4041" y="16599"/>
              </a:lnTo>
              <a:close/>
              <a:moveTo>
                <a:pt x="1347" y="12457"/>
              </a:moveTo>
              <a:lnTo>
                <a:pt x="1347" y="11628"/>
              </a:lnTo>
              <a:lnTo>
                <a:pt x="2357" y="11628"/>
              </a:lnTo>
              <a:lnTo>
                <a:pt x="2357" y="12457"/>
              </a:lnTo>
              <a:lnTo>
                <a:pt x="1347" y="12457"/>
              </a:lnTo>
              <a:close/>
              <a:moveTo>
                <a:pt x="1684" y="13285"/>
              </a:moveTo>
              <a:lnTo>
                <a:pt x="1684" y="14114"/>
              </a:lnTo>
              <a:lnTo>
                <a:pt x="1010" y="14114"/>
              </a:lnTo>
              <a:lnTo>
                <a:pt x="1010" y="13285"/>
              </a:lnTo>
              <a:lnTo>
                <a:pt x="1684" y="13285"/>
              </a:lnTo>
              <a:close/>
              <a:moveTo>
                <a:pt x="673" y="10800"/>
              </a:moveTo>
              <a:lnTo>
                <a:pt x="673" y="9972"/>
              </a:lnTo>
              <a:lnTo>
                <a:pt x="1347" y="9972"/>
              </a:lnTo>
              <a:lnTo>
                <a:pt x="1347" y="10800"/>
              </a:lnTo>
              <a:lnTo>
                <a:pt x="673" y="10800"/>
              </a:lnTo>
              <a:close/>
              <a:moveTo>
                <a:pt x="1010" y="16599"/>
              </a:moveTo>
              <a:lnTo>
                <a:pt x="2020" y="16599"/>
              </a:lnTo>
              <a:lnTo>
                <a:pt x="2020" y="17428"/>
              </a:lnTo>
              <a:lnTo>
                <a:pt x="1010" y="17428"/>
              </a:lnTo>
              <a:lnTo>
                <a:pt x="1010" y="16599"/>
              </a:lnTo>
              <a:close/>
              <a:moveTo>
                <a:pt x="2020" y="18286"/>
              </a:moveTo>
              <a:lnTo>
                <a:pt x="2020" y="19115"/>
              </a:lnTo>
              <a:lnTo>
                <a:pt x="1347" y="19115"/>
              </a:lnTo>
              <a:lnTo>
                <a:pt x="1347" y="18286"/>
              </a:lnTo>
              <a:lnTo>
                <a:pt x="2020" y="18286"/>
              </a:lnTo>
              <a:close/>
              <a:moveTo>
                <a:pt x="2357" y="20772"/>
              </a:moveTo>
              <a:lnTo>
                <a:pt x="1347" y="20772"/>
              </a:lnTo>
              <a:lnTo>
                <a:pt x="1347" y="19943"/>
              </a:lnTo>
              <a:lnTo>
                <a:pt x="2357" y="19943"/>
              </a:lnTo>
              <a:lnTo>
                <a:pt x="2357" y="20772"/>
              </a:lnTo>
              <a:close/>
              <a:moveTo>
                <a:pt x="2357" y="15771"/>
              </a:moveTo>
              <a:lnTo>
                <a:pt x="1347" y="15771"/>
              </a:lnTo>
              <a:lnTo>
                <a:pt x="1347" y="14942"/>
              </a:lnTo>
              <a:lnTo>
                <a:pt x="2357" y="14942"/>
              </a:lnTo>
              <a:lnTo>
                <a:pt x="2357" y="15771"/>
              </a:lnTo>
              <a:close/>
              <a:moveTo>
                <a:pt x="2357" y="13285"/>
              </a:moveTo>
              <a:lnTo>
                <a:pt x="2694" y="13285"/>
              </a:lnTo>
              <a:lnTo>
                <a:pt x="2694" y="14114"/>
              </a:lnTo>
              <a:lnTo>
                <a:pt x="2357" y="14114"/>
              </a:lnTo>
              <a:lnTo>
                <a:pt x="2357" y="13285"/>
              </a:lnTo>
              <a:close/>
              <a:moveTo>
                <a:pt x="3367" y="20772"/>
              </a:moveTo>
              <a:lnTo>
                <a:pt x="3031" y="20772"/>
              </a:lnTo>
              <a:lnTo>
                <a:pt x="3031" y="19943"/>
              </a:lnTo>
              <a:lnTo>
                <a:pt x="3367" y="19943"/>
              </a:lnTo>
              <a:lnTo>
                <a:pt x="3367" y="20772"/>
              </a:lnTo>
              <a:close/>
              <a:moveTo>
                <a:pt x="3367" y="19115"/>
              </a:moveTo>
              <a:lnTo>
                <a:pt x="2694" y="19115"/>
              </a:lnTo>
              <a:lnTo>
                <a:pt x="2694" y="18286"/>
              </a:lnTo>
              <a:lnTo>
                <a:pt x="3367" y="18286"/>
              </a:lnTo>
              <a:lnTo>
                <a:pt x="3367" y="19115"/>
              </a:lnTo>
              <a:close/>
              <a:moveTo>
                <a:pt x="4378" y="20772"/>
              </a:moveTo>
              <a:lnTo>
                <a:pt x="4041" y="20772"/>
              </a:lnTo>
              <a:lnTo>
                <a:pt x="4041" y="19943"/>
              </a:lnTo>
              <a:lnTo>
                <a:pt x="4378" y="19943"/>
              </a:lnTo>
              <a:lnTo>
                <a:pt x="4378" y="20772"/>
              </a:lnTo>
              <a:close/>
              <a:moveTo>
                <a:pt x="4378" y="19115"/>
              </a:moveTo>
              <a:lnTo>
                <a:pt x="4041" y="19115"/>
              </a:lnTo>
              <a:lnTo>
                <a:pt x="4041" y="18286"/>
              </a:lnTo>
              <a:lnTo>
                <a:pt x="4378" y="18286"/>
              </a:lnTo>
              <a:lnTo>
                <a:pt x="4378" y="19115"/>
              </a:lnTo>
              <a:close/>
              <a:moveTo>
                <a:pt x="4378" y="15771"/>
              </a:moveTo>
              <a:lnTo>
                <a:pt x="3031" y="15771"/>
              </a:lnTo>
              <a:lnTo>
                <a:pt x="3031" y="14942"/>
              </a:lnTo>
              <a:lnTo>
                <a:pt x="4378" y="14942"/>
              </a:lnTo>
              <a:lnTo>
                <a:pt x="4378" y="15771"/>
              </a:lnTo>
              <a:close/>
              <a:moveTo>
                <a:pt x="4378" y="12457"/>
              </a:moveTo>
              <a:lnTo>
                <a:pt x="4041" y="12457"/>
              </a:lnTo>
              <a:lnTo>
                <a:pt x="4041" y="11628"/>
              </a:lnTo>
              <a:lnTo>
                <a:pt x="4378" y="11628"/>
              </a:lnTo>
              <a:lnTo>
                <a:pt x="4378" y="12457"/>
              </a:lnTo>
              <a:close/>
              <a:moveTo>
                <a:pt x="4378" y="9972"/>
              </a:moveTo>
              <a:lnTo>
                <a:pt x="4714" y="9972"/>
              </a:lnTo>
              <a:lnTo>
                <a:pt x="4714" y="10800"/>
              </a:lnTo>
              <a:lnTo>
                <a:pt x="4378" y="10800"/>
              </a:lnTo>
              <a:lnTo>
                <a:pt x="4378" y="9972"/>
              </a:lnTo>
              <a:close/>
              <a:moveTo>
                <a:pt x="5051" y="13285"/>
              </a:moveTo>
              <a:lnTo>
                <a:pt x="5051" y="14114"/>
              </a:lnTo>
              <a:lnTo>
                <a:pt x="4714" y="14114"/>
              </a:lnTo>
              <a:lnTo>
                <a:pt x="4714" y="13285"/>
              </a:lnTo>
              <a:lnTo>
                <a:pt x="5051" y="13285"/>
              </a:lnTo>
              <a:close/>
              <a:moveTo>
                <a:pt x="4714" y="16599"/>
              </a:moveTo>
              <a:lnTo>
                <a:pt x="5051" y="16599"/>
              </a:lnTo>
              <a:lnTo>
                <a:pt x="5051" y="17428"/>
              </a:lnTo>
              <a:lnTo>
                <a:pt x="4714" y="17428"/>
              </a:lnTo>
              <a:lnTo>
                <a:pt x="4714" y="16599"/>
              </a:lnTo>
              <a:close/>
              <a:moveTo>
                <a:pt x="5388" y="20772"/>
              </a:moveTo>
              <a:lnTo>
                <a:pt x="5051" y="20772"/>
              </a:lnTo>
              <a:lnTo>
                <a:pt x="5051" y="19943"/>
              </a:lnTo>
              <a:lnTo>
                <a:pt x="5388" y="19943"/>
              </a:lnTo>
              <a:lnTo>
                <a:pt x="5388" y="20772"/>
              </a:lnTo>
              <a:close/>
              <a:moveTo>
                <a:pt x="5388" y="19115"/>
              </a:moveTo>
              <a:lnTo>
                <a:pt x="5051" y="19115"/>
              </a:lnTo>
              <a:lnTo>
                <a:pt x="5051" y="18286"/>
              </a:lnTo>
              <a:lnTo>
                <a:pt x="5388" y="18286"/>
              </a:lnTo>
              <a:lnTo>
                <a:pt x="5388" y="19115"/>
              </a:lnTo>
              <a:close/>
              <a:moveTo>
                <a:pt x="5388" y="15771"/>
              </a:moveTo>
              <a:lnTo>
                <a:pt x="5051" y="15771"/>
              </a:lnTo>
              <a:lnTo>
                <a:pt x="5051" y="14942"/>
              </a:lnTo>
              <a:lnTo>
                <a:pt x="5388" y="14942"/>
              </a:lnTo>
              <a:lnTo>
                <a:pt x="5388" y="15771"/>
              </a:lnTo>
              <a:close/>
              <a:moveTo>
                <a:pt x="5388" y="12457"/>
              </a:moveTo>
              <a:lnTo>
                <a:pt x="5051" y="12457"/>
              </a:lnTo>
              <a:lnTo>
                <a:pt x="5051" y="11628"/>
              </a:lnTo>
              <a:lnTo>
                <a:pt x="5388" y="11628"/>
              </a:lnTo>
              <a:lnTo>
                <a:pt x="5388" y="12457"/>
              </a:lnTo>
              <a:close/>
              <a:moveTo>
                <a:pt x="4378" y="5001"/>
              </a:moveTo>
              <a:lnTo>
                <a:pt x="4378" y="4172"/>
              </a:lnTo>
              <a:lnTo>
                <a:pt x="3367" y="4172"/>
              </a:lnTo>
              <a:lnTo>
                <a:pt x="3367" y="5001"/>
              </a:lnTo>
              <a:lnTo>
                <a:pt x="4378" y="5001"/>
              </a:lnTo>
              <a:close/>
              <a:moveTo>
                <a:pt x="8443" y="11628"/>
              </a:moveTo>
              <a:cubicBezTo>
                <a:pt x="8996" y="11628"/>
                <a:pt x="9453" y="12191"/>
                <a:pt x="9453" y="12871"/>
              </a:cubicBezTo>
              <a:cubicBezTo>
                <a:pt x="9453" y="12990"/>
                <a:pt x="9477" y="13078"/>
                <a:pt x="9549" y="13167"/>
              </a:cubicBezTo>
              <a:cubicBezTo>
                <a:pt x="9621" y="13256"/>
                <a:pt x="9694" y="13285"/>
                <a:pt x="9790" y="13285"/>
              </a:cubicBezTo>
              <a:lnTo>
                <a:pt x="18569" y="13285"/>
              </a:lnTo>
              <a:cubicBezTo>
                <a:pt x="18762" y="13285"/>
                <a:pt x="18906" y="13108"/>
                <a:pt x="18906" y="12871"/>
              </a:cubicBezTo>
              <a:cubicBezTo>
                <a:pt x="18906" y="12191"/>
                <a:pt x="19363" y="11628"/>
                <a:pt x="19916" y="11628"/>
              </a:cubicBezTo>
              <a:cubicBezTo>
                <a:pt x="20012" y="11628"/>
                <a:pt x="20085" y="11599"/>
                <a:pt x="20157" y="11510"/>
              </a:cubicBezTo>
              <a:cubicBezTo>
                <a:pt x="20229" y="11421"/>
                <a:pt x="20253" y="11333"/>
                <a:pt x="20253" y="11214"/>
              </a:cubicBezTo>
              <a:lnTo>
                <a:pt x="20253" y="7900"/>
              </a:lnTo>
              <a:cubicBezTo>
                <a:pt x="20253" y="7664"/>
                <a:pt x="20109" y="7486"/>
                <a:pt x="19916" y="7486"/>
              </a:cubicBezTo>
              <a:cubicBezTo>
                <a:pt x="19363" y="7486"/>
                <a:pt x="18906" y="6924"/>
                <a:pt x="18906" y="6243"/>
              </a:cubicBezTo>
              <a:cubicBezTo>
                <a:pt x="18906" y="6007"/>
                <a:pt x="18762" y="5829"/>
                <a:pt x="18569" y="5829"/>
              </a:cubicBezTo>
              <a:lnTo>
                <a:pt x="9790" y="5829"/>
              </a:lnTo>
              <a:cubicBezTo>
                <a:pt x="9597" y="5829"/>
                <a:pt x="9453" y="6007"/>
                <a:pt x="9453" y="6243"/>
              </a:cubicBezTo>
              <a:cubicBezTo>
                <a:pt x="9453" y="6924"/>
                <a:pt x="8996" y="7486"/>
                <a:pt x="8443" y="7486"/>
              </a:cubicBezTo>
              <a:cubicBezTo>
                <a:pt x="8347" y="7486"/>
                <a:pt x="8274" y="7516"/>
                <a:pt x="8202" y="7604"/>
              </a:cubicBezTo>
              <a:cubicBezTo>
                <a:pt x="8130" y="7693"/>
                <a:pt x="8106" y="7782"/>
                <a:pt x="8106" y="7900"/>
              </a:cubicBezTo>
              <a:lnTo>
                <a:pt x="8106" y="11214"/>
              </a:lnTo>
              <a:cubicBezTo>
                <a:pt x="8106" y="11451"/>
                <a:pt x="8250" y="11628"/>
                <a:pt x="8443" y="11628"/>
              </a:cubicBezTo>
              <a:close/>
              <a:moveTo>
                <a:pt x="8780" y="8255"/>
              </a:moveTo>
              <a:cubicBezTo>
                <a:pt x="9429" y="8078"/>
                <a:pt x="9958" y="7456"/>
                <a:pt x="10102" y="6628"/>
              </a:cubicBezTo>
              <a:lnTo>
                <a:pt x="18281" y="6628"/>
              </a:lnTo>
              <a:cubicBezTo>
                <a:pt x="18425" y="7427"/>
                <a:pt x="18930" y="8078"/>
                <a:pt x="19604" y="8255"/>
              </a:cubicBezTo>
              <a:lnTo>
                <a:pt x="19604" y="10830"/>
              </a:lnTo>
              <a:cubicBezTo>
                <a:pt x="18954" y="11007"/>
                <a:pt x="18425" y="11628"/>
                <a:pt x="18281" y="12457"/>
              </a:cubicBezTo>
              <a:lnTo>
                <a:pt x="10102" y="12457"/>
              </a:lnTo>
              <a:cubicBezTo>
                <a:pt x="9958" y="11658"/>
                <a:pt x="9453" y="11007"/>
                <a:pt x="8780" y="10830"/>
              </a:cubicBezTo>
              <a:lnTo>
                <a:pt x="8780" y="8255"/>
              </a:lnTo>
              <a:close/>
              <a:moveTo>
                <a:pt x="14167" y="11628"/>
              </a:moveTo>
              <a:cubicBezTo>
                <a:pt x="15106" y="11628"/>
                <a:pt x="15851" y="10711"/>
                <a:pt x="15851" y="9557"/>
              </a:cubicBezTo>
              <a:cubicBezTo>
                <a:pt x="15851" y="8403"/>
                <a:pt x="15106" y="7486"/>
                <a:pt x="14167" y="7486"/>
              </a:cubicBezTo>
              <a:cubicBezTo>
                <a:pt x="13229" y="7486"/>
                <a:pt x="12484" y="8403"/>
                <a:pt x="12484" y="9557"/>
              </a:cubicBezTo>
              <a:cubicBezTo>
                <a:pt x="12484" y="10711"/>
                <a:pt x="13253" y="11628"/>
                <a:pt x="14167" y="11628"/>
              </a:cubicBezTo>
              <a:close/>
              <a:moveTo>
                <a:pt x="14167" y="8315"/>
              </a:moveTo>
              <a:cubicBezTo>
                <a:pt x="14721" y="8315"/>
                <a:pt x="15178" y="8877"/>
                <a:pt x="15178" y="9557"/>
              </a:cubicBezTo>
              <a:cubicBezTo>
                <a:pt x="15178" y="10238"/>
                <a:pt x="14721" y="10800"/>
                <a:pt x="14167" y="10800"/>
              </a:cubicBezTo>
              <a:cubicBezTo>
                <a:pt x="13614" y="10800"/>
                <a:pt x="13157" y="10238"/>
                <a:pt x="13157" y="9557"/>
              </a:cubicBezTo>
              <a:cubicBezTo>
                <a:pt x="13157" y="8877"/>
                <a:pt x="13614" y="8315"/>
                <a:pt x="14167" y="8315"/>
              </a:cubicBezTo>
              <a:close/>
              <a:moveTo>
                <a:pt x="2694" y="4172"/>
              </a:moveTo>
              <a:lnTo>
                <a:pt x="1684" y="4172"/>
              </a:lnTo>
              <a:lnTo>
                <a:pt x="1684" y="5001"/>
              </a:lnTo>
              <a:lnTo>
                <a:pt x="2694" y="5001"/>
              </a:lnTo>
              <a:lnTo>
                <a:pt x="2694" y="4172"/>
              </a:lnTo>
              <a:close/>
              <a:moveTo>
                <a:pt x="21263" y="4172"/>
              </a:moveTo>
              <a:lnTo>
                <a:pt x="7096" y="4172"/>
              </a:lnTo>
              <a:cubicBezTo>
                <a:pt x="6903" y="4172"/>
                <a:pt x="6759" y="4350"/>
                <a:pt x="6759" y="4586"/>
              </a:cubicBezTo>
              <a:lnTo>
                <a:pt x="6759" y="21186"/>
              </a:lnTo>
              <a:cubicBezTo>
                <a:pt x="6759" y="21422"/>
                <a:pt x="6903" y="21600"/>
                <a:pt x="7096" y="21600"/>
              </a:cubicBezTo>
              <a:lnTo>
                <a:pt x="21263" y="21600"/>
              </a:lnTo>
              <a:cubicBezTo>
                <a:pt x="21456" y="21600"/>
                <a:pt x="21600" y="21422"/>
                <a:pt x="21600" y="21186"/>
              </a:cubicBezTo>
              <a:lnTo>
                <a:pt x="21600" y="4586"/>
              </a:lnTo>
              <a:cubicBezTo>
                <a:pt x="21600" y="4350"/>
                <a:pt x="21456" y="4172"/>
                <a:pt x="21263" y="4172"/>
              </a:cubicBezTo>
              <a:close/>
              <a:moveTo>
                <a:pt x="20927" y="20772"/>
              </a:moveTo>
              <a:lnTo>
                <a:pt x="7433" y="20772"/>
              </a:lnTo>
              <a:lnTo>
                <a:pt x="7433" y="19943"/>
              </a:lnTo>
              <a:lnTo>
                <a:pt x="20927" y="19943"/>
              </a:lnTo>
              <a:lnTo>
                <a:pt x="20927" y="20772"/>
              </a:lnTo>
              <a:close/>
              <a:moveTo>
                <a:pt x="20927" y="19115"/>
              </a:moveTo>
              <a:lnTo>
                <a:pt x="7433" y="19115"/>
              </a:lnTo>
              <a:lnTo>
                <a:pt x="7433" y="18286"/>
              </a:lnTo>
              <a:lnTo>
                <a:pt x="20927" y="18286"/>
              </a:lnTo>
              <a:lnTo>
                <a:pt x="20927" y="19115"/>
              </a:lnTo>
              <a:close/>
              <a:moveTo>
                <a:pt x="20927" y="17458"/>
              </a:moveTo>
              <a:lnTo>
                <a:pt x="7433" y="17458"/>
              </a:lnTo>
              <a:lnTo>
                <a:pt x="7433" y="16629"/>
              </a:lnTo>
              <a:lnTo>
                <a:pt x="20927" y="16629"/>
              </a:lnTo>
              <a:lnTo>
                <a:pt x="20927" y="17458"/>
              </a:lnTo>
              <a:close/>
              <a:moveTo>
                <a:pt x="20927" y="15771"/>
              </a:moveTo>
              <a:lnTo>
                <a:pt x="7433" y="15771"/>
              </a:lnTo>
              <a:lnTo>
                <a:pt x="7433" y="14942"/>
              </a:lnTo>
              <a:lnTo>
                <a:pt x="20927" y="14942"/>
              </a:lnTo>
              <a:lnTo>
                <a:pt x="20927" y="15771"/>
              </a:lnTo>
              <a:close/>
              <a:moveTo>
                <a:pt x="20927" y="14114"/>
              </a:moveTo>
              <a:lnTo>
                <a:pt x="7433" y="14114"/>
              </a:lnTo>
              <a:lnTo>
                <a:pt x="7433" y="4971"/>
              </a:lnTo>
              <a:lnTo>
                <a:pt x="20927" y="4971"/>
              </a:lnTo>
              <a:lnTo>
                <a:pt x="20927" y="14114"/>
              </a:lnTo>
              <a:close/>
              <a:moveTo>
                <a:pt x="2694" y="6243"/>
              </a:moveTo>
              <a:lnTo>
                <a:pt x="3367" y="6243"/>
              </a:lnTo>
              <a:lnTo>
                <a:pt x="3367" y="5001"/>
              </a:lnTo>
              <a:lnTo>
                <a:pt x="2694" y="5001"/>
              </a:lnTo>
              <a:lnTo>
                <a:pt x="2694" y="6243"/>
              </a:lnTo>
              <a:close/>
            </a:path>
          </a:pathLst>
        </a:custGeom>
        <a:solidFill>
          <a:schemeClr val="tx2"/>
        </a:solidFill>
        <a:ln w="12700">
          <a:miter lim="400000"/>
        </a:ln>
      </xdr:spPr>
      <xdr:txBody>
        <a:bodyPr wrap="square" lIns="38100" tIns="38100" rIns="38100" bIns="38100" rtlCol="0" anchor="ctr"/>
        <a:lstStyle>
          <a:defPPr marL="0" marR="0" indent="0" algn="l" defTabSz="914400" rtl="0" fontAlgn="auto" latinLnBrk="1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18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</a:defRPr>
          </a:defPPr>
          <a:lvl1pPr marL="0" marR="0" indent="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1pPr>
          <a:lvl2pPr marL="0" marR="0" indent="3429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2pPr>
          <a:lvl3pPr marL="0" marR="0" indent="6858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3pPr>
          <a:lvl4pPr marL="0" marR="0" indent="10287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4pPr>
          <a:lvl5pPr marL="0" marR="0" indent="13716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5pPr>
          <a:lvl6pPr marL="0" marR="0" indent="17145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6pPr>
          <a:lvl7pPr marL="0" marR="0" indent="20574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7pPr>
          <a:lvl8pPr marL="0" marR="0" indent="24003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8pPr>
          <a:lvl9pPr marL="0" marR="0" indent="27432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9pPr>
        </a:lstStyle>
        <a:p>
          <a:pPr rtl="0">
            <a:defRPr sz="3000">
              <a:solidFill>
                <a:srgbClr val="FFFFFF"/>
              </a:solidFill>
              <a:effectLst>
                <a:outerShdw blurRad="38100" dist="12700" dir="5400000" rotWithShape="0">
                  <a:srgbClr val="000000">
                    <a:alpha val="50000"/>
                  </a:srgbClr>
                </a:outerShdw>
              </a:effectLst>
            </a:defRPr>
          </a:pPr>
          <a:endParaRPr/>
        </a:p>
      </xdr:txBody>
    </xdr:sp>
    <xdr:clientData/>
  </xdr:twoCellAnchor>
  <xdr:twoCellAnchor editAs="oneCell">
    <xdr:from>
      <xdr:col>0</xdr:col>
      <xdr:colOff>104775</xdr:colOff>
      <xdr:row>0</xdr:row>
      <xdr:rowOff>37744</xdr:rowOff>
    </xdr:from>
    <xdr:to>
      <xdr:col>0</xdr:col>
      <xdr:colOff>1781175</xdr:colOff>
      <xdr:row>0</xdr:row>
      <xdr:rowOff>1409699</xdr:rowOff>
    </xdr:to>
    <xdr:pic>
      <xdr:nvPicPr>
        <xdr:cNvPr id="31" name="Immagine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7744"/>
          <a:ext cx="1676400" cy="13719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40</xdr:row>
          <xdr:rowOff>66675</xdr:rowOff>
        </xdr:from>
        <xdr:to>
          <xdr:col>9</xdr:col>
          <xdr:colOff>1524000</xdr:colOff>
          <xdr:row>40</xdr:row>
          <xdr:rowOff>581025</xdr:rowOff>
        </xdr:to>
        <xdr:sp macro="" textlink="">
          <xdr:nvSpPr>
            <xdr:cNvPr id="7218" name="Object 50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85725</xdr:rowOff>
        </xdr:from>
        <xdr:to>
          <xdr:col>9</xdr:col>
          <xdr:colOff>1847850</xdr:colOff>
          <xdr:row>12</xdr:row>
          <xdr:rowOff>600075</xdr:rowOff>
        </xdr:to>
        <xdr:sp macro="" textlink="">
          <xdr:nvSpPr>
            <xdr:cNvPr id="7220" name="Object 52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23</xdr:row>
          <xdr:rowOff>76200</xdr:rowOff>
        </xdr:from>
        <xdr:to>
          <xdr:col>9</xdr:col>
          <xdr:colOff>1666875</xdr:colOff>
          <xdr:row>23</xdr:row>
          <xdr:rowOff>590550</xdr:rowOff>
        </xdr:to>
        <xdr:sp macro="" textlink="">
          <xdr:nvSpPr>
            <xdr:cNvPr id="7222" name="Object 54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76200</xdr:rowOff>
        </xdr:from>
        <xdr:to>
          <xdr:col>9</xdr:col>
          <xdr:colOff>1666875</xdr:colOff>
          <xdr:row>7</xdr:row>
          <xdr:rowOff>590550</xdr:rowOff>
        </xdr:to>
        <xdr:sp macro="" textlink="">
          <xdr:nvSpPr>
            <xdr:cNvPr id="7223" name="Object 55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21</xdr:row>
          <xdr:rowOff>76200</xdr:rowOff>
        </xdr:from>
        <xdr:to>
          <xdr:col>9</xdr:col>
          <xdr:colOff>1685925</xdr:colOff>
          <xdr:row>21</xdr:row>
          <xdr:rowOff>590550</xdr:rowOff>
        </xdr:to>
        <xdr:sp macro="" textlink="">
          <xdr:nvSpPr>
            <xdr:cNvPr id="7224" name="Object 56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35</xdr:row>
          <xdr:rowOff>19050</xdr:rowOff>
        </xdr:from>
        <xdr:to>
          <xdr:col>9</xdr:col>
          <xdr:colOff>1628775</xdr:colOff>
          <xdr:row>35</xdr:row>
          <xdr:rowOff>609600</xdr:rowOff>
        </xdr:to>
        <xdr:sp macro="" textlink="">
          <xdr:nvSpPr>
            <xdr:cNvPr id="7225" name="Object 57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5</xdr:row>
          <xdr:rowOff>66675</xdr:rowOff>
        </xdr:from>
        <xdr:to>
          <xdr:col>9</xdr:col>
          <xdr:colOff>1647825</xdr:colOff>
          <xdr:row>5</xdr:row>
          <xdr:rowOff>581025</xdr:rowOff>
        </xdr:to>
        <xdr:sp macro="" textlink="">
          <xdr:nvSpPr>
            <xdr:cNvPr id="7227" name="Object 59" hidden="1">
              <a:extLst>
                <a:ext uri="{63B3BB69-23CF-44E3-9099-C40C66FF867C}">
                  <a14:compatExt spid="_x0000_s7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6</xdr:row>
          <xdr:rowOff>66675</xdr:rowOff>
        </xdr:from>
        <xdr:to>
          <xdr:col>9</xdr:col>
          <xdr:colOff>1647825</xdr:colOff>
          <xdr:row>6</xdr:row>
          <xdr:rowOff>581025</xdr:rowOff>
        </xdr:to>
        <xdr:sp macro="" textlink="">
          <xdr:nvSpPr>
            <xdr:cNvPr id="7228" name="Object 60" hidden="1">
              <a:extLst>
                <a:ext uri="{63B3BB69-23CF-44E3-9099-C40C66FF867C}">
                  <a14:compatExt spid="_x0000_s7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11</xdr:row>
          <xdr:rowOff>85725</xdr:rowOff>
        </xdr:from>
        <xdr:to>
          <xdr:col>9</xdr:col>
          <xdr:colOff>1514475</xdr:colOff>
          <xdr:row>11</xdr:row>
          <xdr:rowOff>600075</xdr:rowOff>
        </xdr:to>
        <xdr:sp macro="" textlink="">
          <xdr:nvSpPr>
            <xdr:cNvPr id="7236" name="Object 68" hidden="1">
              <a:extLst>
                <a:ext uri="{63B3BB69-23CF-44E3-9099-C40C66FF867C}">
                  <a14:compatExt spid="_x0000_s7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9</xdr:row>
          <xdr:rowOff>57150</xdr:rowOff>
        </xdr:from>
        <xdr:to>
          <xdr:col>9</xdr:col>
          <xdr:colOff>1581150</xdr:colOff>
          <xdr:row>9</xdr:row>
          <xdr:rowOff>571500</xdr:rowOff>
        </xdr:to>
        <xdr:sp macro="" textlink="">
          <xdr:nvSpPr>
            <xdr:cNvPr id="7237" name="Object 69" hidden="1">
              <a:extLst>
                <a:ext uri="{63B3BB69-23CF-44E3-9099-C40C66FF867C}">
                  <a14:compatExt spid="_x0000_s7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88</xdr:row>
          <xdr:rowOff>76200</xdr:rowOff>
        </xdr:from>
        <xdr:to>
          <xdr:col>9</xdr:col>
          <xdr:colOff>1533525</xdr:colOff>
          <xdr:row>88</xdr:row>
          <xdr:rowOff>590550</xdr:rowOff>
        </xdr:to>
        <xdr:sp macro="" textlink="">
          <xdr:nvSpPr>
            <xdr:cNvPr id="7238" name="Object 70" hidden="1">
              <a:extLst>
                <a:ext uri="{63B3BB69-23CF-44E3-9099-C40C66FF867C}">
                  <a14:compatExt spid="_x0000_s7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13</xdr:row>
          <xdr:rowOff>76200</xdr:rowOff>
        </xdr:from>
        <xdr:to>
          <xdr:col>9</xdr:col>
          <xdr:colOff>1533525</xdr:colOff>
          <xdr:row>13</xdr:row>
          <xdr:rowOff>590550</xdr:rowOff>
        </xdr:to>
        <xdr:sp macro="" textlink="">
          <xdr:nvSpPr>
            <xdr:cNvPr id="7239" name="Object 71" hidden="1">
              <a:extLst>
                <a:ext uri="{63B3BB69-23CF-44E3-9099-C40C66FF867C}">
                  <a14:compatExt spid="_x0000_s7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16</xdr:row>
          <xdr:rowOff>76200</xdr:rowOff>
        </xdr:from>
        <xdr:to>
          <xdr:col>9</xdr:col>
          <xdr:colOff>1533525</xdr:colOff>
          <xdr:row>16</xdr:row>
          <xdr:rowOff>590550</xdr:rowOff>
        </xdr:to>
        <xdr:sp macro="" textlink="">
          <xdr:nvSpPr>
            <xdr:cNvPr id="7241" name="Object 73" hidden="1">
              <a:extLst>
                <a:ext uri="{63B3BB69-23CF-44E3-9099-C40C66FF867C}">
                  <a14:compatExt spid="_x0000_s7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14</xdr:row>
          <xdr:rowOff>66675</xdr:rowOff>
        </xdr:from>
        <xdr:to>
          <xdr:col>9</xdr:col>
          <xdr:colOff>1647825</xdr:colOff>
          <xdr:row>14</xdr:row>
          <xdr:rowOff>581025</xdr:rowOff>
        </xdr:to>
        <xdr:sp macro="" textlink="">
          <xdr:nvSpPr>
            <xdr:cNvPr id="7242" name="Object 74" hidden="1">
              <a:extLst>
                <a:ext uri="{63B3BB69-23CF-44E3-9099-C40C66FF867C}">
                  <a14:compatExt spid="_x0000_s7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18</xdr:row>
          <xdr:rowOff>85725</xdr:rowOff>
        </xdr:from>
        <xdr:to>
          <xdr:col>9</xdr:col>
          <xdr:colOff>1847850</xdr:colOff>
          <xdr:row>18</xdr:row>
          <xdr:rowOff>600075</xdr:rowOff>
        </xdr:to>
        <xdr:sp macro="" textlink="">
          <xdr:nvSpPr>
            <xdr:cNvPr id="7243" name="Object 75" hidden="1">
              <a:extLst>
                <a:ext uri="{63B3BB69-23CF-44E3-9099-C40C66FF867C}">
                  <a14:compatExt spid="_x0000_s7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41</xdr:row>
          <xdr:rowOff>76200</xdr:rowOff>
        </xdr:from>
        <xdr:to>
          <xdr:col>9</xdr:col>
          <xdr:colOff>1562100</xdr:colOff>
          <xdr:row>41</xdr:row>
          <xdr:rowOff>628650</xdr:rowOff>
        </xdr:to>
        <xdr:sp macro="" textlink="">
          <xdr:nvSpPr>
            <xdr:cNvPr id="7244" name="Object 76" hidden="1">
              <a:extLst>
                <a:ext uri="{63B3BB69-23CF-44E3-9099-C40C66FF867C}">
                  <a14:compatExt spid="_x0000_s7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30</xdr:row>
          <xdr:rowOff>76200</xdr:rowOff>
        </xdr:from>
        <xdr:to>
          <xdr:col>9</xdr:col>
          <xdr:colOff>1905000</xdr:colOff>
          <xdr:row>30</xdr:row>
          <xdr:rowOff>590550</xdr:rowOff>
        </xdr:to>
        <xdr:sp macro="" textlink="">
          <xdr:nvSpPr>
            <xdr:cNvPr id="7245" name="Object 77" hidden="1">
              <a:extLst>
                <a:ext uri="{63B3BB69-23CF-44E3-9099-C40C66FF867C}">
                  <a14:compatExt spid="_x0000_s7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31</xdr:row>
          <xdr:rowOff>57150</xdr:rowOff>
        </xdr:from>
        <xdr:to>
          <xdr:col>9</xdr:col>
          <xdr:colOff>1876425</xdr:colOff>
          <xdr:row>31</xdr:row>
          <xdr:rowOff>571500</xdr:rowOff>
        </xdr:to>
        <xdr:sp macro="" textlink="">
          <xdr:nvSpPr>
            <xdr:cNvPr id="7246" name="Object 78" hidden="1">
              <a:extLst>
                <a:ext uri="{63B3BB69-23CF-44E3-9099-C40C66FF867C}">
                  <a14:compatExt spid="_x0000_s7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42</xdr:row>
          <xdr:rowOff>114300</xdr:rowOff>
        </xdr:from>
        <xdr:to>
          <xdr:col>9</xdr:col>
          <xdr:colOff>1762125</xdr:colOff>
          <xdr:row>42</xdr:row>
          <xdr:rowOff>590550</xdr:rowOff>
        </xdr:to>
        <xdr:sp macro="" textlink="">
          <xdr:nvSpPr>
            <xdr:cNvPr id="7247" name="Object 79" hidden="1">
              <a:extLst>
                <a:ext uri="{63B3BB69-23CF-44E3-9099-C40C66FF867C}">
                  <a14:compatExt spid="_x0000_s7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57</xdr:row>
          <xdr:rowOff>76200</xdr:rowOff>
        </xdr:from>
        <xdr:to>
          <xdr:col>9</xdr:col>
          <xdr:colOff>1752600</xdr:colOff>
          <xdr:row>57</xdr:row>
          <xdr:rowOff>590550</xdr:rowOff>
        </xdr:to>
        <xdr:sp macro="" textlink="">
          <xdr:nvSpPr>
            <xdr:cNvPr id="7249" name="Object 81" hidden="1">
              <a:extLst>
                <a:ext uri="{63B3BB69-23CF-44E3-9099-C40C66FF867C}">
                  <a14:compatExt spid="_x0000_s7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333375</xdr:colOff>
          <xdr:row>37</xdr:row>
          <xdr:rowOff>57150</xdr:rowOff>
        </xdr:from>
        <xdr:to>
          <xdr:col>9</xdr:col>
          <xdr:colOff>1600200</xdr:colOff>
          <xdr:row>37</xdr:row>
          <xdr:rowOff>638175</xdr:rowOff>
        </xdr:to>
        <xdr:sp macro="" textlink="">
          <xdr:nvSpPr>
            <xdr:cNvPr id="7250" name="Object 82" hidden="1">
              <a:extLst>
                <a:ext uri="{63B3BB69-23CF-44E3-9099-C40C66FF867C}">
                  <a14:compatExt spid="_x0000_s7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62</xdr:row>
          <xdr:rowOff>76200</xdr:rowOff>
        </xdr:from>
        <xdr:to>
          <xdr:col>9</xdr:col>
          <xdr:colOff>1714500</xdr:colOff>
          <xdr:row>62</xdr:row>
          <xdr:rowOff>590550</xdr:rowOff>
        </xdr:to>
        <xdr:sp macro="" textlink="">
          <xdr:nvSpPr>
            <xdr:cNvPr id="7251" name="Object 83" hidden="1">
              <a:extLst>
                <a:ext uri="{63B3BB69-23CF-44E3-9099-C40C66FF867C}">
                  <a14:compatExt spid="_x0000_s7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152400</xdr:colOff>
          <xdr:row>87</xdr:row>
          <xdr:rowOff>47625</xdr:rowOff>
        </xdr:from>
        <xdr:to>
          <xdr:col>9</xdr:col>
          <xdr:colOff>1704975</xdr:colOff>
          <xdr:row>87</xdr:row>
          <xdr:rowOff>628650</xdr:rowOff>
        </xdr:to>
        <xdr:sp macro="" textlink="">
          <xdr:nvSpPr>
            <xdr:cNvPr id="7253" name="Object 85" hidden="1">
              <a:extLst>
                <a:ext uri="{63B3BB69-23CF-44E3-9099-C40C66FF867C}">
                  <a14:compatExt spid="_x0000_s7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76</xdr:row>
          <xdr:rowOff>57150</xdr:rowOff>
        </xdr:from>
        <xdr:to>
          <xdr:col>9</xdr:col>
          <xdr:colOff>1838325</xdr:colOff>
          <xdr:row>76</xdr:row>
          <xdr:rowOff>542925</xdr:rowOff>
        </xdr:to>
        <xdr:sp macro="" textlink="">
          <xdr:nvSpPr>
            <xdr:cNvPr id="7254" name="Object 86" hidden="1">
              <a:extLst>
                <a:ext uri="{63B3BB69-23CF-44E3-9099-C40C66FF867C}">
                  <a14:compatExt spid="_x0000_s7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89</xdr:row>
          <xdr:rowOff>57150</xdr:rowOff>
        </xdr:from>
        <xdr:to>
          <xdr:col>9</xdr:col>
          <xdr:colOff>1581150</xdr:colOff>
          <xdr:row>89</xdr:row>
          <xdr:rowOff>571500</xdr:rowOff>
        </xdr:to>
        <xdr:sp macro="" textlink="">
          <xdr:nvSpPr>
            <xdr:cNvPr id="7256" name="Object 88" hidden="1">
              <a:extLst>
                <a:ext uri="{63B3BB69-23CF-44E3-9099-C40C66FF867C}">
                  <a14:compatExt spid="_x0000_s72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47625</xdr:colOff>
          <xdr:row>68</xdr:row>
          <xdr:rowOff>114300</xdr:rowOff>
        </xdr:from>
        <xdr:to>
          <xdr:col>9</xdr:col>
          <xdr:colOff>1838325</xdr:colOff>
          <xdr:row>68</xdr:row>
          <xdr:rowOff>628650</xdr:rowOff>
        </xdr:to>
        <xdr:sp macro="" textlink="">
          <xdr:nvSpPr>
            <xdr:cNvPr id="7257" name="Object 89" hidden="1">
              <a:extLst>
                <a:ext uri="{63B3BB69-23CF-44E3-9099-C40C66FF867C}">
                  <a14:compatExt spid="_x0000_s7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79</xdr:row>
          <xdr:rowOff>76200</xdr:rowOff>
        </xdr:from>
        <xdr:to>
          <xdr:col>10</xdr:col>
          <xdr:colOff>561975</xdr:colOff>
          <xdr:row>80</xdr:row>
          <xdr:rowOff>114300</xdr:rowOff>
        </xdr:to>
        <xdr:sp macro="" textlink="">
          <xdr:nvSpPr>
            <xdr:cNvPr id="7258" name="Object 90" hidden="1">
              <a:extLst>
                <a:ext uri="{63B3BB69-23CF-44E3-9099-C40C66FF867C}">
                  <a14:compatExt spid="_x0000_s7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80</xdr:row>
          <xdr:rowOff>95250</xdr:rowOff>
        </xdr:from>
        <xdr:to>
          <xdr:col>9</xdr:col>
          <xdr:colOff>1905000</xdr:colOff>
          <xdr:row>80</xdr:row>
          <xdr:rowOff>609600</xdr:rowOff>
        </xdr:to>
        <xdr:sp macro="" textlink="">
          <xdr:nvSpPr>
            <xdr:cNvPr id="7259" name="Object 91" hidden="1">
              <a:extLst>
                <a:ext uri="{63B3BB69-23CF-44E3-9099-C40C66FF867C}">
                  <a14:compatExt spid="_x0000_s7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81</xdr:row>
          <xdr:rowOff>104775</xdr:rowOff>
        </xdr:from>
        <xdr:to>
          <xdr:col>9</xdr:col>
          <xdr:colOff>1885950</xdr:colOff>
          <xdr:row>82</xdr:row>
          <xdr:rowOff>142875</xdr:rowOff>
        </xdr:to>
        <xdr:sp macro="" textlink="">
          <xdr:nvSpPr>
            <xdr:cNvPr id="7260" name="Object 92" hidden="1">
              <a:extLst>
                <a:ext uri="{63B3BB69-23CF-44E3-9099-C40C66FF867C}">
                  <a14:compatExt spid="_x0000_s7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82</xdr:row>
          <xdr:rowOff>57150</xdr:rowOff>
        </xdr:from>
        <xdr:to>
          <xdr:col>9</xdr:col>
          <xdr:colOff>1895475</xdr:colOff>
          <xdr:row>82</xdr:row>
          <xdr:rowOff>571500</xdr:rowOff>
        </xdr:to>
        <xdr:sp macro="" textlink="">
          <xdr:nvSpPr>
            <xdr:cNvPr id="7261" name="Object 93" hidden="1">
              <a:extLst>
                <a:ext uri="{63B3BB69-23CF-44E3-9099-C40C66FF867C}">
                  <a14:compatExt spid="_x0000_s7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3</xdr:col>
      <xdr:colOff>504825</xdr:colOff>
      <xdr:row>53</xdr:row>
      <xdr:rowOff>0</xdr:rowOff>
    </xdr:from>
    <xdr:ext cx="65" cy="172227"/>
    <xdr:sp macro="" textlink="">
      <xdr:nvSpPr>
        <xdr:cNvPr id="2" name="CasellaDiTesto 1"/>
        <xdr:cNvSpPr txBox="1"/>
      </xdr:nvSpPr>
      <xdr:spPr>
        <a:xfrm>
          <a:off x="8582025" y="4105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it-IT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83</xdr:row>
          <xdr:rowOff>85725</xdr:rowOff>
        </xdr:from>
        <xdr:to>
          <xdr:col>9</xdr:col>
          <xdr:colOff>1895475</xdr:colOff>
          <xdr:row>83</xdr:row>
          <xdr:rowOff>600075</xdr:rowOff>
        </xdr:to>
        <xdr:sp macro="" textlink="">
          <xdr:nvSpPr>
            <xdr:cNvPr id="7262" name="Object 94" hidden="1">
              <a:extLst>
                <a:ext uri="{63B3BB69-23CF-44E3-9099-C40C66FF867C}">
                  <a14:compatExt spid="_x0000_s7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84</xdr:row>
          <xdr:rowOff>47625</xdr:rowOff>
        </xdr:from>
        <xdr:to>
          <xdr:col>9</xdr:col>
          <xdr:colOff>1790700</xdr:colOff>
          <xdr:row>84</xdr:row>
          <xdr:rowOff>533400</xdr:rowOff>
        </xdr:to>
        <xdr:sp macro="" textlink="">
          <xdr:nvSpPr>
            <xdr:cNvPr id="7263" name="Object 95" hidden="1">
              <a:extLst>
                <a:ext uri="{63B3BB69-23CF-44E3-9099-C40C66FF867C}">
                  <a14:compatExt spid="_x0000_s7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85</xdr:row>
          <xdr:rowOff>85725</xdr:rowOff>
        </xdr:from>
        <xdr:to>
          <xdr:col>9</xdr:col>
          <xdr:colOff>1895475</xdr:colOff>
          <xdr:row>85</xdr:row>
          <xdr:rowOff>600075</xdr:rowOff>
        </xdr:to>
        <xdr:sp macro="" textlink="">
          <xdr:nvSpPr>
            <xdr:cNvPr id="7264" name="Object 96" hidden="1">
              <a:extLst>
                <a:ext uri="{63B3BB69-23CF-44E3-9099-C40C66FF867C}">
                  <a14:compatExt spid="_x0000_s7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90</xdr:row>
          <xdr:rowOff>85725</xdr:rowOff>
        </xdr:from>
        <xdr:to>
          <xdr:col>9</xdr:col>
          <xdr:colOff>1895475</xdr:colOff>
          <xdr:row>90</xdr:row>
          <xdr:rowOff>600075</xdr:rowOff>
        </xdr:to>
        <xdr:sp macro="" textlink="">
          <xdr:nvSpPr>
            <xdr:cNvPr id="7265" name="Object 97" hidden="1">
              <a:extLst>
                <a:ext uri="{63B3BB69-23CF-44E3-9099-C40C66FF867C}">
                  <a14:compatExt spid="_x0000_s7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91</xdr:row>
          <xdr:rowOff>123825</xdr:rowOff>
        </xdr:from>
        <xdr:to>
          <xdr:col>9</xdr:col>
          <xdr:colOff>1762125</xdr:colOff>
          <xdr:row>91</xdr:row>
          <xdr:rowOff>552450</xdr:rowOff>
        </xdr:to>
        <xdr:sp macro="" textlink="">
          <xdr:nvSpPr>
            <xdr:cNvPr id="7266" name="Object 98" hidden="1">
              <a:extLst>
                <a:ext uri="{63B3BB69-23CF-44E3-9099-C40C66FF867C}">
                  <a14:compatExt spid="_x0000_s7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92</xdr:row>
          <xdr:rowOff>85725</xdr:rowOff>
        </xdr:from>
        <xdr:to>
          <xdr:col>9</xdr:col>
          <xdr:colOff>1847850</xdr:colOff>
          <xdr:row>92</xdr:row>
          <xdr:rowOff>600075</xdr:rowOff>
        </xdr:to>
        <xdr:sp macro="" textlink="">
          <xdr:nvSpPr>
            <xdr:cNvPr id="7267" name="Object 99" hidden="1">
              <a:extLst>
                <a:ext uri="{63B3BB69-23CF-44E3-9099-C40C66FF867C}">
                  <a14:compatExt spid="_x0000_s7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24</xdr:row>
          <xdr:rowOff>142875</xdr:rowOff>
        </xdr:from>
        <xdr:to>
          <xdr:col>9</xdr:col>
          <xdr:colOff>1885950</xdr:colOff>
          <xdr:row>24</xdr:row>
          <xdr:rowOff>590550</xdr:rowOff>
        </xdr:to>
        <xdr:sp macro="" textlink="">
          <xdr:nvSpPr>
            <xdr:cNvPr id="7269" name="Object 101" hidden="1">
              <a:extLst>
                <a:ext uri="{63B3BB69-23CF-44E3-9099-C40C66FF867C}">
                  <a14:compatExt spid="_x0000_s7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51</xdr:row>
          <xdr:rowOff>114300</xdr:rowOff>
        </xdr:from>
        <xdr:to>
          <xdr:col>9</xdr:col>
          <xdr:colOff>1866900</xdr:colOff>
          <xdr:row>51</xdr:row>
          <xdr:rowOff>514350</xdr:rowOff>
        </xdr:to>
        <xdr:sp macro="" textlink="">
          <xdr:nvSpPr>
            <xdr:cNvPr id="7270" name="Object 102" hidden="1">
              <a:extLst>
                <a:ext uri="{63B3BB69-23CF-44E3-9099-C40C66FF867C}">
                  <a14:compatExt spid="_x0000_s7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55</xdr:row>
          <xdr:rowOff>114300</xdr:rowOff>
        </xdr:from>
        <xdr:to>
          <xdr:col>9</xdr:col>
          <xdr:colOff>1866900</xdr:colOff>
          <xdr:row>55</xdr:row>
          <xdr:rowOff>514350</xdr:rowOff>
        </xdr:to>
        <xdr:sp macro="" textlink="">
          <xdr:nvSpPr>
            <xdr:cNvPr id="7271" name="Object 103" hidden="1">
              <a:extLst>
                <a:ext uri="{63B3BB69-23CF-44E3-9099-C40C66FF867C}">
                  <a14:compatExt spid="_x0000_s7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52</xdr:row>
          <xdr:rowOff>85725</xdr:rowOff>
        </xdr:from>
        <xdr:to>
          <xdr:col>9</xdr:col>
          <xdr:colOff>1809750</xdr:colOff>
          <xdr:row>52</xdr:row>
          <xdr:rowOff>609600</xdr:rowOff>
        </xdr:to>
        <xdr:sp macro="" textlink="">
          <xdr:nvSpPr>
            <xdr:cNvPr id="7273" name="Object 105" hidden="1">
              <a:extLst>
                <a:ext uri="{63B3BB69-23CF-44E3-9099-C40C66FF867C}">
                  <a14:compatExt spid="_x0000_s7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94</xdr:row>
          <xdr:rowOff>0</xdr:rowOff>
        </xdr:from>
        <xdr:to>
          <xdr:col>9</xdr:col>
          <xdr:colOff>1714500</xdr:colOff>
          <xdr:row>94</xdr:row>
          <xdr:rowOff>495300</xdr:rowOff>
        </xdr:to>
        <xdr:sp macro="" textlink="">
          <xdr:nvSpPr>
            <xdr:cNvPr id="7275" name="Object 107" hidden="1">
              <a:extLst>
                <a:ext uri="{63B3BB69-23CF-44E3-9099-C40C66FF867C}">
                  <a14:compatExt spid="_x0000_s7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56</xdr:row>
          <xdr:rowOff>95250</xdr:rowOff>
        </xdr:from>
        <xdr:to>
          <xdr:col>9</xdr:col>
          <xdr:colOff>1809750</xdr:colOff>
          <xdr:row>56</xdr:row>
          <xdr:rowOff>609600</xdr:rowOff>
        </xdr:to>
        <xdr:sp macro="" textlink="">
          <xdr:nvSpPr>
            <xdr:cNvPr id="7277" name="Object 109" hidden="1">
              <a:extLst>
                <a:ext uri="{63B3BB69-23CF-44E3-9099-C40C66FF867C}">
                  <a14:compatExt spid="_x0000_s7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73</xdr:row>
          <xdr:rowOff>76200</xdr:rowOff>
        </xdr:from>
        <xdr:to>
          <xdr:col>9</xdr:col>
          <xdr:colOff>1885950</xdr:colOff>
          <xdr:row>73</xdr:row>
          <xdr:rowOff>619125</xdr:rowOff>
        </xdr:to>
        <xdr:sp macro="" textlink="">
          <xdr:nvSpPr>
            <xdr:cNvPr id="7278" name="Object 110" hidden="1">
              <a:extLst>
                <a:ext uri="{63B3BB69-23CF-44E3-9099-C40C66FF867C}">
                  <a14:compatExt spid="_x0000_s7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</xdr:colOff>
          <xdr:row>4</xdr:row>
          <xdr:rowOff>76200</xdr:rowOff>
        </xdr:from>
        <xdr:to>
          <xdr:col>9</xdr:col>
          <xdr:colOff>1905000</xdr:colOff>
          <xdr:row>4</xdr:row>
          <xdr:rowOff>590550</xdr:rowOff>
        </xdr:to>
        <xdr:sp macro="" textlink="">
          <xdr:nvSpPr>
            <xdr:cNvPr id="7279" name="Object 111" hidden="1">
              <a:extLst>
                <a:ext uri="{63B3BB69-23CF-44E3-9099-C40C66FF867C}">
                  <a14:compatExt spid="_x0000_s7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93</xdr:row>
          <xdr:rowOff>57150</xdr:rowOff>
        </xdr:from>
        <xdr:to>
          <xdr:col>9</xdr:col>
          <xdr:colOff>1743075</xdr:colOff>
          <xdr:row>93</xdr:row>
          <xdr:rowOff>571500</xdr:rowOff>
        </xdr:to>
        <xdr:sp macro="" textlink="">
          <xdr:nvSpPr>
            <xdr:cNvPr id="7280" name="Object 112" hidden="1">
              <a:extLst>
                <a:ext uri="{63B3BB69-23CF-44E3-9099-C40C66FF867C}">
                  <a14:compatExt spid="_x0000_s7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78</xdr:row>
          <xdr:rowOff>66675</xdr:rowOff>
        </xdr:from>
        <xdr:to>
          <xdr:col>10</xdr:col>
          <xdr:colOff>561975</xdr:colOff>
          <xdr:row>79</xdr:row>
          <xdr:rowOff>104775</xdr:rowOff>
        </xdr:to>
        <xdr:sp macro="" textlink="">
          <xdr:nvSpPr>
            <xdr:cNvPr id="7281" name="Object 113" hidden="1">
              <a:extLst>
                <a:ext uri="{63B3BB69-23CF-44E3-9099-C40C66FF867C}">
                  <a14:compatExt spid="_x0000_s7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95</xdr:row>
          <xdr:rowOff>76200</xdr:rowOff>
        </xdr:from>
        <xdr:to>
          <xdr:col>9</xdr:col>
          <xdr:colOff>1905000</xdr:colOff>
          <xdr:row>95</xdr:row>
          <xdr:rowOff>590550</xdr:rowOff>
        </xdr:to>
        <xdr:sp macro="" textlink="">
          <xdr:nvSpPr>
            <xdr:cNvPr id="7283" name="Object 115" hidden="1">
              <a:extLst>
                <a:ext uri="{63B3BB69-23CF-44E3-9099-C40C66FF867C}">
                  <a14:compatExt spid="_x0000_s7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100</xdr:row>
          <xdr:rowOff>57150</xdr:rowOff>
        </xdr:from>
        <xdr:to>
          <xdr:col>9</xdr:col>
          <xdr:colOff>1647825</xdr:colOff>
          <xdr:row>100</xdr:row>
          <xdr:rowOff>609600</xdr:rowOff>
        </xdr:to>
        <xdr:sp macro="" textlink="">
          <xdr:nvSpPr>
            <xdr:cNvPr id="7296" name="Object 128" hidden="1">
              <a:extLst>
                <a:ext uri="{63B3BB69-23CF-44E3-9099-C40C66FF867C}">
                  <a14:compatExt spid="_x0000_s72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101</xdr:row>
          <xdr:rowOff>47625</xdr:rowOff>
        </xdr:from>
        <xdr:to>
          <xdr:col>9</xdr:col>
          <xdr:colOff>1685925</xdr:colOff>
          <xdr:row>101</xdr:row>
          <xdr:rowOff>609600</xdr:rowOff>
        </xdr:to>
        <xdr:sp macro="" textlink="">
          <xdr:nvSpPr>
            <xdr:cNvPr id="7297" name="Object 129" hidden="1">
              <a:extLst>
                <a:ext uri="{63B3BB69-23CF-44E3-9099-C40C66FF867C}">
                  <a14:compatExt spid="_x0000_s72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102</xdr:row>
          <xdr:rowOff>57150</xdr:rowOff>
        </xdr:from>
        <xdr:to>
          <xdr:col>9</xdr:col>
          <xdr:colOff>1647825</xdr:colOff>
          <xdr:row>102</xdr:row>
          <xdr:rowOff>609600</xdr:rowOff>
        </xdr:to>
        <xdr:sp macro="" textlink="">
          <xdr:nvSpPr>
            <xdr:cNvPr id="7298" name="Object 130" hidden="1">
              <a:extLst>
                <a:ext uri="{63B3BB69-23CF-44E3-9099-C40C66FF867C}">
                  <a14:compatExt spid="_x0000_s72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98</xdr:row>
          <xdr:rowOff>76200</xdr:rowOff>
        </xdr:from>
        <xdr:to>
          <xdr:col>9</xdr:col>
          <xdr:colOff>1581150</xdr:colOff>
          <xdr:row>98</xdr:row>
          <xdr:rowOff>590550</xdr:rowOff>
        </xdr:to>
        <xdr:sp macro="" textlink="">
          <xdr:nvSpPr>
            <xdr:cNvPr id="7299" name="Object 131" hidden="1">
              <a:extLst>
                <a:ext uri="{63B3BB69-23CF-44E3-9099-C40C66FF867C}">
                  <a14:compatExt spid="_x0000_s72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97</xdr:row>
          <xdr:rowOff>47625</xdr:rowOff>
        </xdr:from>
        <xdr:to>
          <xdr:col>9</xdr:col>
          <xdr:colOff>1724025</xdr:colOff>
          <xdr:row>98</xdr:row>
          <xdr:rowOff>0</xdr:rowOff>
        </xdr:to>
        <xdr:sp macro="" textlink="">
          <xdr:nvSpPr>
            <xdr:cNvPr id="7300" name="Object 132" hidden="1">
              <a:extLst>
                <a:ext uri="{63B3BB69-23CF-44E3-9099-C40C66FF867C}">
                  <a14:compatExt spid="_x0000_s73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99</xdr:row>
          <xdr:rowOff>104775</xdr:rowOff>
        </xdr:from>
        <xdr:to>
          <xdr:col>9</xdr:col>
          <xdr:colOff>1666875</xdr:colOff>
          <xdr:row>99</xdr:row>
          <xdr:rowOff>561975</xdr:rowOff>
        </xdr:to>
        <xdr:sp macro="" textlink="">
          <xdr:nvSpPr>
            <xdr:cNvPr id="7301" name="Object 133" hidden="1">
              <a:extLst>
                <a:ext uri="{63B3BB69-23CF-44E3-9099-C40C66FF867C}">
                  <a14:compatExt spid="_x0000_s73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106</xdr:row>
          <xdr:rowOff>76200</xdr:rowOff>
        </xdr:from>
        <xdr:to>
          <xdr:col>9</xdr:col>
          <xdr:colOff>1905000</xdr:colOff>
          <xdr:row>106</xdr:row>
          <xdr:rowOff>590550</xdr:rowOff>
        </xdr:to>
        <xdr:sp macro="" textlink="">
          <xdr:nvSpPr>
            <xdr:cNvPr id="7302" name="Object 134" hidden="1">
              <a:extLst>
                <a:ext uri="{63B3BB69-23CF-44E3-9099-C40C66FF867C}">
                  <a14:compatExt spid="_x0000_s73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96</xdr:row>
          <xdr:rowOff>114300</xdr:rowOff>
        </xdr:from>
        <xdr:to>
          <xdr:col>9</xdr:col>
          <xdr:colOff>1866900</xdr:colOff>
          <xdr:row>96</xdr:row>
          <xdr:rowOff>514350</xdr:rowOff>
        </xdr:to>
        <xdr:sp macro="" textlink="">
          <xdr:nvSpPr>
            <xdr:cNvPr id="7303" name="Object 135" hidden="1">
              <a:extLst>
                <a:ext uri="{63B3BB69-23CF-44E3-9099-C40C66FF867C}">
                  <a14:compatExt spid="_x0000_s73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PIETRO%20DALENA%202021.pdf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DR%20TEODORI.pdf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oleObject" Target="file:///C:\Users\conti\Desktop\MONICA\CIG%20ED%20AMMINISTRAZIONE%20TRASPARENTE\Curriculum%20Vitae\CV%20DR%20MICHIELETTO.pdf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3.bin"/><Relationship Id="rId117" Type="http://schemas.openxmlformats.org/officeDocument/2006/relationships/image" Target="../media/image52.emf"/><Relationship Id="rId21" Type="http://schemas.openxmlformats.org/officeDocument/2006/relationships/image" Target="../media/image8.emf"/><Relationship Id="rId42" Type="http://schemas.openxmlformats.org/officeDocument/2006/relationships/oleObject" Target="../embeddings/oleObject22.bin"/><Relationship Id="rId47" Type="http://schemas.openxmlformats.org/officeDocument/2006/relationships/oleObject" Target="../embeddings/oleObject25.bin"/><Relationship Id="rId63" Type="http://schemas.openxmlformats.org/officeDocument/2006/relationships/oleObject" Target="../embeddings/oleObject34.bin"/><Relationship Id="rId68" Type="http://schemas.openxmlformats.org/officeDocument/2006/relationships/oleObject" Target="../embeddings/oleObject38.bin"/><Relationship Id="rId84" Type="http://schemas.openxmlformats.org/officeDocument/2006/relationships/image" Target="../media/image36.emf"/><Relationship Id="rId89" Type="http://schemas.openxmlformats.org/officeDocument/2006/relationships/oleObject" Target="../embeddings/oleObject48.bin"/><Relationship Id="rId112" Type="http://schemas.openxmlformats.org/officeDocument/2006/relationships/oleObject" Target="../embeddings/oleObject60.bin"/><Relationship Id="rId133" Type="http://schemas.openxmlformats.org/officeDocument/2006/relationships/image" Target="../media/image59.emf"/><Relationship Id="rId16" Type="http://schemas.openxmlformats.org/officeDocument/2006/relationships/image" Target="../media/image6.emf"/><Relationship Id="rId107" Type="http://schemas.openxmlformats.org/officeDocument/2006/relationships/image" Target="../media/image47.emf"/><Relationship Id="rId11" Type="http://schemas.openxmlformats.org/officeDocument/2006/relationships/oleObject" Target="../embeddings/oleObject5.bin"/><Relationship Id="rId32" Type="http://schemas.openxmlformats.org/officeDocument/2006/relationships/image" Target="../media/image13.emf"/><Relationship Id="rId37" Type="http://schemas.openxmlformats.org/officeDocument/2006/relationships/oleObject" Target="../embeddings/oleObject19.bin"/><Relationship Id="rId53" Type="http://schemas.openxmlformats.org/officeDocument/2006/relationships/oleObject" Target="../embeddings/oleObject29.bin"/><Relationship Id="rId58" Type="http://schemas.openxmlformats.org/officeDocument/2006/relationships/image" Target="../media/image24.emf"/><Relationship Id="rId74" Type="http://schemas.openxmlformats.org/officeDocument/2006/relationships/image" Target="../media/image31.emf"/><Relationship Id="rId79" Type="http://schemas.openxmlformats.org/officeDocument/2006/relationships/oleObject" Target="../embeddings/oleObject43.bin"/><Relationship Id="rId102" Type="http://schemas.openxmlformats.org/officeDocument/2006/relationships/oleObject" Target="../embeddings/oleObject55.bin"/><Relationship Id="rId123" Type="http://schemas.openxmlformats.org/officeDocument/2006/relationships/oleObject" Target="../embeddings/oleObject66.bin"/><Relationship Id="rId128" Type="http://schemas.openxmlformats.org/officeDocument/2006/relationships/oleObject" Target="../embeddings/oleObject69.bin"/><Relationship Id="rId5" Type="http://schemas.openxmlformats.org/officeDocument/2006/relationships/image" Target="../media/image1.emf"/><Relationship Id="rId90" Type="http://schemas.openxmlformats.org/officeDocument/2006/relationships/image" Target="../media/image39.emf"/><Relationship Id="rId95" Type="http://schemas.openxmlformats.org/officeDocument/2006/relationships/oleObject" Target="../embeddings/oleObject51.bin"/><Relationship Id="rId14" Type="http://schemas.openxmlformats.org/officeDocument/2006/relationships/image" Target="../media/image5.emf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43" Type="http://schemas.openxmlformats.org/officeDocument/2006/relationships/image" Target="../media/image18.emf"/><Relationship Id="rId48" Type="http://schemas.openxmlformats.org/officeDocument/2006/relationships/image" Target="../media/image20.emf"/><Relationship Id="rId56" Type="http://schemas.openxmlformats.org/officeDocument/2006/relationships/image" Target="../media/image23.emf"/><Relationship Id="rId64" Type="http://schemas.openxmlformats.org/officeDocument/2006/relationships/oleObject" Target="../embeddings/oleObject35.bin"/><Relationship Id="rId69" Type="http://schemas.openxmlformats.org/officeDocument/2006/relationships/oleObject" Target="../embeddings/oleObject39.bin"/><Relationship Id="rId77" Type="http://schemas.openxmlformats.org/officeDocument/2006/relationships/oleObject" Target="../embeddings/oleObject42.bin"/><Relationship Id="rId100" Type="http://schemas.openxmlformats.org/officeDocument/2006/relationships/oleObject" Target="../embeddings/oleObject54.bin"/><Relationship Id="rId105" Type="http://schemas.openxmlformats.org/officeDocument/2006/relationships/image" Target="../media/image46.emf"/><Relationship Id="rId113" Type="http://schemas.openxmlformats.org/officeDocument/2006/relationships/image" Target="../media/image50.emf"/><Relationship Id="rId118" Type="http://schemas.openxmlformats.org/officeDocument/2006/relationships/oleObject" Target="../embeddings/oleObject63.bin"/><Relationship Id="rId126" Type="http://schemas.openxmlformats.org/officeDocument/2006/relationships/image" Target="../media/image56.emf"/><Relationship Id="rId134" Type="http://schemas.openxmlformats.org/officeDocument/2006/relationships/oleObject" Target="../embeddings/oleObject72.bin"/><Relationship Id="rId8" Type="http://schemas.openxmlformats.org/officeDocument/2006/relationships/image" Target="../media/image2.emf"/><Relationship Id="rId51" Type="http://schemas.openxmlformats.org/officeDocument/2006/relationships/image" Target="../media/image21.emf"/><Relationship Id="rId72" Type="http://schemas.openxmlformats.org/officeDocument/2006/relationships/image" Target="../media/image30.emf"/><Relationship Id="rId80" Type="http://schemas.openxmlformats.org/officeDocument/2006/relationships/image" Target="../media/image34.emf"/><Relationship Id="rId85" Type="http://schemas.openxmlformats.org/officeDocument/2006/relationships/oleObject" Target="../embeddings/oleObject46.bin"/><Relationship Id="rId93" Type="http://schemas.openxmlformats.org/officeDocument/2006/relationships/oleObject" Target="../embeddings/oleObject50.bin"/><Relationship Id="rId98" Type="http://schemas.openxmlformats.org/officeDocument/2006/relationships/oleObject" Target="../embeddings/oleObject53.bin"/><Relationship Id="rId121" Type="http://schemas.openxmlformats.org/officeDocument/2006/relationships/image" Target="../media/image54.emf"/><Relationship Id="rId3" Type="http://schemas.openxmlformats.org/officeDocument/2006/relationships/vmlDrawing" Target="../drawings/vmlDrawing1.vml"/><Relationship Id="rId12" Type="http://schemas.openxmlformats.org/officeDocument/2006/relationships/image" Target="../media/image4.emf"/><Relationship Id="rId17" Type="http://schemas.openxmlformats.org/officeDocument/2006/relationships/oleObject" Target="../embeddings/oleObject8.bin"/><Relationship Id="rId25" Type="http://schemas.openxmlformats.org/officeDocument/2006/relationships/image" Target="../media/image10.emf"/><Relationship Id="rId33" Type="http://schemas.openxmlformats.org/officeDocument/2006/relationships/oleObject" Target="../embeddings/oleObject17.bin"/><Relationship Id="rId38" Type="http://schemas.openxmlformats.org/officeDocument/2006/relationships/image" Target="../media/image16.emf"/><Relationship Id="rId46" Type="http://schemas.openxmlformats.org/officeDocument/2006/relationships/image" Target="../media/image19.emf"/><Relationship Id="rId59" Type="http://schemas.openxmlformats.org/officeDocument/2006/relationships/oleObject" Target="../embeddings/oleObject32.bin"/><Relationship Id="rId67" Type="http://schemas.openxmlformats.org/officeDocument/2006/relationships/image" Target="../media/image27.emf"/><Relationship Id="rId103" Type="http://schemas.openxmlformats.org/officeDocument/2006/relationships/image" Target="../media/image45.emf"/><Relationship Id="rId108" Type="http://schemas.openxmlformats.org/officeDocument/2006/relationships/oleObject" Target="../embeddings/oleObject58.bin"/><Relationship Id="rId116" Type="http://schemas.openxmlformats.org/officeDocument/2006/relationships/oleObject" Target="../embeddings/oleObject62.bin"/><Relationship Id="rId124" Type="http://schemas.openxmlformats.org/officeDocument/2006/relationships/image" Target="../media/image55.emf"/><Relationship Id="rId129" Type="http://schemas.openxmlformats.org/officeDocument/2006/relationships/image" Target="../media/image57.emf"/><Relationship Id="rId20" Type="http://schemas.openxmlformats.org/officeDocument/2006/relationships/oleObject" Target="../embeddings/oleObject10.bin"/><Relationship Id="rId41" Type="http://schemas.openxmlformats.org/officeDocument/2006/relationships/image" Target="../media/image17.emf"/><Relationship Id="rId54" Type="http://schemas.openxmlformats.org/officeDocument/2006/relationships/image" Target="../media/image22.emf"/><Relationship Id="rId62" Type="http://schemas.openxmlformats.org/officeDocument/2006/relationships/image" Target="../media/image26.emf"/><Relationship Id="rId70" Type="http://schemas.openxmlformats.org/officeDocument/2006/relationships/image" Target="../media/image28.emf"/><Relationship Id="rId75" Type="http://schemas.openxmlformats.org/officeDocument/2006/relationships/oleObject" Target="../embeddings/oleObject41.bin"/><Relationship Id="rId83" Type="http://schemas.openxmlformats.org/officeDocument/2006/relationships/oleObject" Target="../embeddings/oleObject45.bin"/><Relationship Id="rId88" Type="http://schemas.openxmlformats.org/officeDocument/2006/relationships/image" Target="../media/image38.emf"/><Relationship Id="rId91" Type="http://schemas.openxmlformats.org/officeDocument/2006/relationships/oleObject" Target="../embeddings/oleObject49.bin"/><Relationship Id="rId96" Type="http://schemas.openxmlformats.org/officeDocument/2006/relationships/image" Target="../media/image42.emf"/><Relationship Id="rId111" Type="http://schemas.openxmlformats.org/officeDocument/2006/relationships/image" Target="../media/image49.emf"/><Relationship Id="rId132" Type="http://schemas.openxmlformats.org/officeDocument/2006/relationships/oleObject" Target="../embeddings/oleObject71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49" Type="http://schemas.openxmlformats.org/officeDocument/2006/relationships/oleObject" Target="../embeddings/oleObject26.bin"/><Relationship Id="rId57" Type="http://schemas.openxmlformats.org/officeDocument/2006/relationships/oleObject" Target="../embeddings/oleObject31.bin"/><Relationship Id="rId106" Type="http://schemas.openxmlformats.org/officeDocument/2006/relationships/oleObject" Target="../embeddings/oleObject57.bin"/><Relationship Id="rId114" Type="http://schemas.openxmlformats.org/officeDocument/2006/relationships/oleObject" Target="../embeddings/oleObject61.bin"/><Relationship Id="rId119" Type="http://schemas.openxmlformats.org/officeDocument/2006/relationships/image" Target="../media/image53.emf"/><Relationship Id="rId127" Type="http://schemas.openxmlformats.org/officeDocument/2006/relationships/oleObject" Target="../embeddings/oleObject68.bin"/><Relationship Id="rId10" Type="http://schemas.openxmlformats.org/officeDocument/2006/relationships/image" Target="../media/image3.emf"/><Relationship Id="rId31" Type="http://schemas.openxmlformats.org/officeDocument/2006/relationships/oleObject" Target="../embeddings/oleObject16.bin"/><Relationship Id="rId44" Type="http://schemas.openxmlformats.org/officeDocument/2006/relationships/oleObject" Target="../embeddings/oleObject23.bin"/><Relationship Id="rId52" Type="http://schemas.openxmlformats.org/officeDocument/2006/relationships/oleObject" Target="../embeddings/oleObject28.bin"/><Relationship Id="rId60" Type="http://schemas.openxmlformats.org/officeDocument/2006/relationships/image" Target="../media/image25.emf"/><Relationship Id="rId65" Type="http://schemas.openxmlformats.org/officeDocument/2006/relationships/oleObject" Target="../embeddings/oleObject36.bin"/><Relationship Id="rId73" Type="http://schemas.openxmlformats.org/officeDocument/2006/relationships/oleObject" Target="../embeddings/oleObject40.bin"/><Relationship Id="rId78" Type="http://schemas.openxmlformats.org/officeDocument/2006/relationships/image" Target="../media/image33.emf"/><Relationship Id="rId81" Type="http://schemas.openxmlformats.org/officeDocument/2006/relationships/oleObject" Target="../embeddings/oleObject44.bin"/><Relationship Id="rId86" Type="http://schemas.openxmlformats.org/officeDocument/2006/relationships/image" Target="../media/image37.emf"/><Relationship Id="rId94" Type="http://schemas.openxmlformats.org/officeDocument/2006/relationships/image" Target="../media/image41.emf"/><Relationship Id="rId99" Type="http://schemas.openxmlformats.org/officeDocument/2006/relationships/image" Target="../media/image43.emf"/><Relationship Id="rId101" Type="http://schemas.openxmlformats.org/officeDocument/2006/relationships/image" Target="../media/image44.emf"/><Relationship Id="rId122" Type="http://schemas.openxmlformats.org/officeDocument/2006/relationships/oleObject" Target="../embeddings/oleObject65.bin"/><Relationship Id="rId130" Type="http://schemas.openxmlformats.org/officeDocument/2006/relationships/oleObject" Target="../embeddings/oleObject70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7.emf"/><Relationship Id="rId39" Type="http://schemas.openxmlformats.org/officeDocument/2006/relationships/oleObject" Target="../embeddings/oleObject20.bin"/><Relationship Id="rId109" Type="http://schemas.openxmlformats.org/officeDocument/2006/relationships/image" Target="../media/image48.emf"/><Relationship Id="rId34" Type="http://schemas.openxmlformats.org/officeDocument/2006/relationships/image" Target="../media/image14.emf"/><Relationship Id="rId50" Type="http://schemas.openxmlformats.org/officeDocument/2006/relationships/oleObject" Target="../embeddings/oleObject27.bin"/><Relationship Id="rId55" Type="http://schemas.openxmlformats.org/officeDocument/2006/relationships/oleObject" Target="../embeddings/oleObject30.bin"/><Relationship Id="rId76" Type="http://schemas.openxmlformats.org/officeDocument/2006/relationships/image" Target="../media/image32.emf"/><Relationship Id="rId97" Type="http://schemas.openxmlformats.org/officeDocument/2006/relationships/oleObject" Target="../embeddings/oleObject52.bin"/><Relationship Id="rId104" Type="http://schemas.openxmlformats.org/officeDocument/2006/relationships/oleObject" Target="../embeddings/oleObject56.bin"/><Relationship Id="rId120" Type="http://schemas.openxmlformats.org/officeDocument/2006/relationships/oleObject" Target="../embeddings/oleObject64.bin"/><Relationship Id="rId125" Type="http://schemas.openxmlformats.org/officeDocument/2006/relationships/oleObject" Target="../embeddings/oleObject67.bin"/><Relationship Id="rId7" Type="http://schemas.openxmlformats.org/officeDocument/2006/relationships/oleObject" Target="../embeddings/oleObject3.bin"/><Relationship Id="rId71" Type="http://schemas.openxmlformats.org/officeDocument/2006/relationships/image" Target="../media/image29.emf"/><Relationship Id="rId92" Type="http://schemas.openxmlformats.org/officeDocument/2006/relationships/image" Target="../media/image40.emf"/><Relationship Id="rId2" Type="http://schemas.openxmlformats.org/officeDocument/2006/relationships/drawing" Target="../drawings/drawing1.xml"/><Relationship Id="rId29" Type="http://schemas.openxmlformats.org/officeDocument/2006/relationships/image" Target="../media/image12.emf"/><Relationship Id="rId24" Type="http://schemas.openxmlformats.org/officeDocument/2006/relationships/oleObject" Target="../embeddings/oleObject12.bin"/><Relationship Id="rId40" Type="http://schemas.openxmlformats.org/officeDocument/2006/relationships/oleObject" Target="../embeddings/oleObject21.bin"/><Relationship Id="rId45" Type="http://schemas.openxmlformats.org/officeDocument/2006/relationships/oleObject" Target="../embeddings/oleObject24.bin"/><Relationship Id="rId66" Type="http://schemas.openxmlformats.org/officeDocument/2006/relationships/oleObject" Target="../embeddings/oleObject37.bin"/><Relationship Id="rId87" Type="http://schemas.openxmlformats.org/officeDocument/2006/relationships/oleObject" Target="../embeddings/oleObject47.bin"/><Relationship Id="rId110" Type="http://schemas.openxmlformats.org/officeDocument/2006/relationships/oleObject" Target="../embeddings/oleObject59.bin"/><Relationship Id="rId115" Type="http://schemas.openxmlformats.org/officeDocument/2006/relationships/image" Target="../media/image51.emf"/><Relationship Id="rId131" Type="http://schemas.openxmlformats.org/officeDocument/2006/relationships/image" Target="../media/image58.emf"/><Relationship Id="rId61" Type="http://schemas.openxmlformats.org/officeDocument/2006/relationships/oleObject" Target="../embeddings/oleObject33.bin"/><Relationship Id="rId82" Type="http://schemas.openxmlformats.org/officeDocument/2006/relationships/image" Target="../media/image35.emf"/><Relationship Id="rId19" Type="http://schemas.openxmlformats.org/officeDocument/2006/relationships/oleObject" Target="../embeddings/oleObject9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Z110"/>
  <sheetViews>
    <sheetView tabSelected="1" topLeftCell="A106" workbookViewId="0">
      <selection activeCell="J112" sqref="J112"/>
    </sheetView>
  </sheetViews>
  <sheetFormatPr defaultColWidth="9.140625" defaultRowHeight="51" customHeight="1" x14ac:dyDescent="0.25"/>
  <cols>
    <col min="1" max="1" width="36.5703125" style="11" customWidth="1"/>
    <col min="2" max="2" width="19.7109375" style="12" customWidth="1"/>
    <col min="3" max="3" width="64.85546875" style="11" customWidth="1"/>
    <col min="4" max="4" width="22.28515625" style="12" customWidth="1"/>
    <col min="5" max="5" width="15.42578125" style="13" customWidth="1"/>
    <col min="6" max="6" width="12.5703125" style="14" customWidth="1"/>
    <col min="7" max="7" width="12.5703125" style="15" customWidth="1"/>
    <col min="8" max="9" width="15.85546875" style="11" customWidth="1"/>
    <col min="10" max="10" width="29.140625" style="12" customWidth="1"/>
    <col min="11" max="52" width="9.140625" style="18"/>
    <col min="53" max="16384" width="9.140625" style="6"/>
  </cols>
  <sheetData>
    <row r="1" spans="1:10" s="16" customFormat="1" ht="115.5" customHeight="1" x14ac:dyDescent="0.2">
      <c r="A1" s="19"/>
      <c r="B1" s="33" t="s">
        <v>97</v>
      </c>
      <c r="C1" s="33"/>
      <c r="D1" s="33"/>
      <c r="E1" s="33"/>
      <c r="F1" s="33"/>
      <c r="G1" s="33"/>
      <c r="H1" s="33"/>
      <c r="I1" s="33"/>
      <c r="J1" s="33"/>
    </row>
    <row r="2" spans="1:10" s="16" customFormat="1" ht="15" customHeight="1" x14ac:dyDescent="0.2">
      <c r="C2" s="20"/>
      <c r="D2" s="21"/>
      <c r="E2" s="21"/>
      <c r="F2" s="20"/>
      <c r="G2" s="22"/>
    </row>
    <row r="3" spans="1:10" s="16" customFormat="1" ht="40.15" customHeight="1" thickBot="1" x14ac:dyDescent="0.25">
      <c r="A3" s="34" t="s">
        <v>98</v>
      </c>
      <c r="B3" s="34"/>
      <c r="C3" s="34"/>
      <c r="D3" s="34"/>
      <c r="E3" s="34"/>
      <c r="F3" s="34"/>
      <c r="G3" s="34"/>
      <c r="H3" s="34"/>
      <c r="I3" s="34"/>
      <c r="J3" s="34"/>
    </row>
    <row r="4" spans="1:10" s="17" customFormat="1" ht="51" customHeight="1" thickTop="1" x14ac:dyDescent="0.25">
      <c r="A4" s="23" t="s">
        <v>50</v>
      </c>
      <c r="B4" s="23" t="s">
        <v>49</v>
      </c>
      <c r="C4" s="23" t="s">
        <v>101</v>
      </c>
      <c r="D4" s="23" t="s">
        <v>99</v>
      </c>
      <c r="E4" s="23" t="s">
        <v>100</v>
      </c>
      <c r="F4" s="23" t="s">
        <v>48</v>
      </c>
      <c r="G4" s="24" t="s">
        <v>47</v>
      </c>
      <c r="H4" s="23" t="s">
        <v>160</v>
      </c>
      <c r="I4" s="25" t="s">
        <v>146</v>
      </c>
      <c r="J4" s="23" t="s">
        <v>46</v>
      </c>
    </row>
    <row r="5" spans="1:10" ht="51" customHeight="1" x14ac:dyDescent="0.25">
      <c r="A5" s="1" t="s">
        <v>201</v>
      </c>
      <c r="B5" s="2" t="s">
        <v>6</v>
      </c>
      <c r="C5" s="1" t="s">
        <v>29</v>
      </c>
      <c r="D5" s="2" t="s">
        <v>202</v>
      </c>
      <c r="E5" s="3" t="s">
        <v>89</v>
      </c>
      <c r="F5" s="4">
        <v>41533</v>
      </c>
      <c r="G5" s="4">
        <v>43312</v>
      </c>
      <c r="H5" s="1" t="s">
        <v>186</v>
      </c>
      <c r="I5" s="5" t="s">
        <v>147</v>
      </c>
      <c r="J5" s="2"/>
    </row>
    <row r="6" spans="1:10" ht="51" customHeight="1" x14ac:dyDescent="0.25">
      <c r="A6" s="1" t="s">
        <v>57</v>
      </c>
      <c r="B6" s="2" t="s">
        <v>3</v>
      </c>
      <c r="C6" s="1" t="s">
        <v>119</v>
      </c>
      <c r="D6" s="2" t="s">
        <v>225</v>
      </c>
      <c r="E6" s="3" t="s">
        <v>70</v>
      </c>
      <c r="F6" s="4">
        <v>41575</v>
      </c>
      <c r="G6" s="7">
        <v>42123</v>
      </c>
      <c r="H6" s="1">
        <v>2000</v>
      </c>
      <c r="I6" s="5" t="s">
        <v>147</v>
      </c>
      <c r="J6" s="2"/>
    </row>
    <row r="7" spans="1:10" ht="51" customHeight="1" x14ac:dyDescent="0.25">
      <c r="A7" s="1" t="s">
        <v>57</v>
      </c>
      <c r="B7" s="2" t="s">
        <v>3</v>
      </c>
      <c r="C7" s="1" t="s">
        <v>94</v>
      </c>
      <c r="D7" s="2" t="s">
        <v>224</v>
      </c>
      <c r="E7" s="3" t="s">
        <v>70</v>
      </c>
      <c r="F7" s="4">
        <v>41575</v>
      </c>
      <c r="G7" s="7">
        <v>42561</v>
      </c>
      <c r="H7" s="1">
        <f>3500*1.15</f>
        <v>4024.9999999999995</v>
      </c>
      <c r="I7" s="5" t="s">
        <v>147</v>
      </c>
      <c r="J7" s="2"/>
    </row>
    <row r="8" spans="1:10" ht="51" customHeight="1" x14ac:dyDescent="0.25">
      <c r="A8" s="1" t="s">
        <v>57</v>
      </c>
      <c r="B8" s="2" t="s">
        <v>3</v>
      </c>
      <c r="C8" s="1" t="s">
        <v>92</v>
      </c>
      <c r="D8" s="2" t="s">
        <v>131</v>
      </c>
      <c r="E8" s="3" t="s">
        <v>70</v>
      </c>
      <c r="F8" s="4">
        <v>41620</v>
      </c>
      <c r="G8" s="4">
        <v>43207</v>
      </c>
      <c r="H8" s="1">
        <v>3207.35</v>
      </c>
      <c r="I8" s="5" t="s">
        <v>147</v>
      </c>
      <c r="J8" s="2"/>
    </row>
    <row r="9" spans="1:10" ht="51" customHeight="1" x14ac:dyDescent="0.25">
      <c r="A9" s="1" t="s">
        <v>14</v>
      </c>
      <c r="B9" s="2" t="s">
        <v>3</v>
      </c>
      <c r="C9" s="1" t="s">
        <v>13</v>
      </c>
      <c r="D9" s="2" t="s">
        <v>166</v>
      </c>
      <c r="E9" s="3" t="s">
        <v>70</v>
      </c>
      <c r="F9" s="4">
        <v>41533</v>
      </c>
      <c r="G9" s="4">
        <v>43257</v>
      </c>
      <c r="H9" s="1">
        <v>600</v>
      </c>
      <c r="I9" s="5" t="s">
        <v>147</v>
      </c>
      <c r="J9" s="2"/>
    </row>
    <row r="10" spans="1:10" ht="51" customHeight="1" x14ac:dyDescent="0.25">
      <c r="A10" s="1" t="s">
        <v>59</v>
      </c>
      <c r="B10" s="2" t="s">
        <v>11</v>
      </c>
      <c r="C10" s="1" t="s">
        <v>113</v>
      </c>
      <c r="D10" s="2" t="s">
        <v>114</v>
      </c>
      <c r="E10" s="3" t="s">
        <v>115</v>
      </c>
      <c r="F10" s="4">
        <v>42058</v>
      </c>
      <c r="G10" s="4">
        <v>42979</v>
      </c>
      <c r="H10" s="1">
        <v>4418.24</v>
      </c>
      <c r="I10" s="5" t="s">
        <v>147</v>
      </c>
      <c r="J10" s="2"/>
    </row>
    <row r="11" spans="1:10" ht="51" customHeight="1" x14ac:dyDescent="0.25">
      <c r="A11" s="1" t="s">
        <v>175</v>
      </c>
      <c r="B11" s="2" t="s">
        <v>11</v>
      </c>
      <c r="C11" s="1" t="s">
        <v>111</v>
      </c>
      <c r="D11" s="2" t="s">
        <v>112</v>
      </c>
      <c r="E11" s="3" t="s">
        <v>203</v>
      </c>
      <c r="F11" s="4">
        <v>42422</v>
      </c>
      <c r="G11" s="4">
        <v>42422</v>
      </c>
      <c r="H11" s="1">
        <v>18942.759999999998</v>
      </c>
      <c r="I11" s="5" t="s">
        <v>147</v>
      </c>
      <c r="J11" s="2" t="s">
        <v>209</v>
      </c>
    </row>
    <row r="12" spans="1:10" ht="51" customHeight="1" x14ac:dyDescent="0.25">
      <c r="A12" s="1" t="s">
        <v>204</v>
      </c>
      <c r="B12" s="2" t="s">
        <v>3</v>
      </c>
      <c r="C12" s="1" t="s">
        <v>205</v>
      </c>
      <c r="D12" s="2" t="s">
        <v>207</v>
      </c>
      <c r="E12" s="3" t="s">
        <v>4</v>
      </c>
      <c r="F12" s="4">
        <v>42424</v>
      </c>
      <c r="G12" s="4" t="s">
        <v>206</v>
      </c>
      <c r="H12" s="1">
        <v>3865</v>
      </c>
      <c r="I12" s="5" t="s">
        <v>147</v>
      </c>
      <c r="J12" s="26"/>
    </row>
    <row r="13" spans="1:10" ht="51" customHeight="1" x14ac:dyDescent="0.25">
      <c r="A13" s="1" t="s">
        <v>14</v>
      </c>
      <c r="B13" s="2" t="s">
        <v>3</v>
      </c>
      <c r="C13" s="1" t="s">
        <v>116</v>
      </c>
      <c r="D13" s="2" t="s">
        <v>117</v>
      </c>
      <c r="E13" s="3" t="s">
        <v>70</v>
      </c>
      <c r="F13" s="4">
        <v>42516</v>
      </c>
      <c r="G13" s="4" t="s">
        <v>213</v>
      </c>
      <c r="H13" s="1">
        <f>4000*1.15+1200</f>
        <v>5800</v>
      </c>
      <c r="I13" s="5" t="s">
        <v>147</v>
      </c>
      <c r="J13" s="2"/>
    </row>
    <row r="14" spans="1:10" ht="51" customHeight="1" x14ac:dyDescent="0.25">
      <c r="A14" s="1" t="s">
        <v>31</v>
      </c>
      <c r="B14" s="2" t="s">
        <v>3</v>
      </c>
      <c r="C14" s="1" t="s">
        <v>120</v>
      </c>
      <c r="D14" s="2" t="s">
        <v>121</v>
      </c>
      <c r="E14" s="3" t="s">
        <v>70</v>
      </c>
      <c r="F14" s="4">
        <v>42537</v>
      </c>
      <c r="G14" s="4">
        <v>42623</v>
      </c>
      <c r="H14" s="1">
        <f>4454*1.15</f>
        <v>5122.0999999999995</v>
      </c>
      <c r="I14" s="5" t="s">
        <v>147</v>
      </c>
      <c r="J14" s="2"/>
    </row>
    <row r="15" spans="1:10" ht="51" customHeight="1" x14ac:dyDescent="0.25">
      <c r="A15" s="1" t="s">
        <v>57</v>
      </c>
      <c r="B15" s="2" t="s">
        <v>3</v>
      </c>
      <c r="C15" s="1" t="s">
        <v>167</v>
      </c>
      <c r="D15" s="2" t="s">
        <v>118</v>
      </c>
      <c r="E15" s="3" t="s">
        <v>70</v>
      </c>
      <c r="F15" s="4">
        <v>42573</v>
      </c>
      <c r="G15" s="7">
        <v>42803</v>
      </c>
      <c r="H15" s="1">
        <v>2000</v>
      </c>
      <c r="I15" s="5" t="s">
        <v>147</v>
      </c>
      <c r="J15" s="2"/>
    </row>
    <row r="16" spans="1:10" ht="51" customHeight="1" x14ac:dyDescent="0.25">
      <c r="A16" s="1" t="s">
        <v>108</v>
      </c>
      <c r="B16" s="2" t="s">
        <v>11</v>
      </c>
      <c r="C16" s="1" t="s">
        <v>109</v>
      </c>
      <c r="D16" s="2" t="s">
        <v>110</v>
      </c>
      <c r="E16" s="3" t="s">
        <v>4</v>
      </c>
      <c r="F16" s="4">
        <v>42573</v>
      </c>
      <c r="G16" s="4" t="s">
        <v>208</v>
      </c>
      <c r="H16" s="1">
        <v>30000</v>
      </c>
      <c r="I16" s="5" t="s">
        <v>147</v>
      </c>
      <c r="J16" s="2" t="s">
        <v>212</v>
      </c>
    </row>
    <row r="17" spans="1:10" ht="51" customHeight="1" x14ac:dyDescent="0.25">
      <c r="A17" s="1" t="s">
        <v>31</v>
      </c>
      <c r="B17" s="2" t="s">
        <v>3</v>
      </c>
      <c r="C17" s="1" t="s">
        <v>122</v>
      </c>
      <c r="D17" s="2" t="s">
        <v>123</v>
      </c>
      <c r="E17" s="3" t="s">
        <v>70</v>
      </c>
      <c r="F17" s="4">
        <v>42672</v>
      </c>
      <c r="G17" s="4" t="s">
        <v>211</v>
      </c>
      <c r="H17" s="1">
        <f>2000*1.15</f>
        <v>2300</v>
      </c>
      <c r="I17" s="5" t="s">
        <v>147</v>
      </c>
      <c r="J17" s="2"/>
    </row>
    <row r="18" spans="1:10" ht="51" customHeight="1" x14ac:dyDescent="0.25">
      <c r="A18" s="1" t="s">
        <v>21</v>
      </c>
      <c r="B18" s="2" t="s">
        <v>3</v>
      </c>
      <c r="C18" s="1" t="s">
        <v>55</v>
      </c>
      <c r="D18" s="2" t="s">
        <v>56</v>
      </c>
      <c r="E18" s="3" t="s">
        <v>70</v>
      </c>
      <c r="F18" s="4">
        <v>42707</v>
      </c>
      <c r="G18" s="4">
        <v>43294</v>
      </c>
      <c r="H18" s="1">
        <v>15000</v>
      </c>
      <c r="I18" s="5" t="s">
        <v>147</v>
      </c>
      <c r="J18" s="2"/>
    </row>
    <row r="19" spans="1:10" ht="51" customHeight="1" x14ac:dyDescent="0.25">
      <c r="A19" s="1" t="s">
        <v>14</v>
      </c>
      <c r="B19" s="2" t="s">
        <v>3</v>
      </c>
      <c r="C19" s="1" t="s">
        <v>228</v>
      </c>
      <c r="D19" s="2" t="s">
        <v>168</v>
      </c>
      <c r="E19" s="3" t="s">
        <v>70</v>
      </c>
      <c r="F19" s="4">
        <v>42800</v>
      </c>
      <c r="G19" s="27" t="s">
        <v>213</v>
      </c>
      <c r="H19" s="1">
        <f>4000*1.15</f>
        <v>4600</v>
      </c>
      <c r="I19" s="5" t="s">
        <v>147</v>
      </c>
      <c r="J19" s="2"/>
    </row>
    <row r="20" spans="1:10" ht="51" customHeight="1" x14ac:dyDescent="0.25">
      <c r="A20" s="1" t="s">
        <v>28</v>
      </c>
      <c r="B20" s="2" t="s">
        <v>3</v>
      </c>
      <c r="C20" s="1" t="s">
        <v>130</v>
      </c>
      <c r="D20" s="2" t="s">
        <v>27</v>
      </c>
      <c r="E20" s="8" t="s">
        <v>70</v>
      </c>
      <c r="F20" s="4">
        <v>42818</v>
      </c>
      <c r="G20" s="4">
        <v>42847</v>
      </c>
      <c r="H20" s="1">
        <v>3000</v>
      </c>
      <c r="I20" s="5" t="s">
        <v>147</v>
      </c>
      <c r="J20" s="2"/>
    </row>
    <row r="21" spans="1:10" ht="51" customHeight="1" x14ac:dyDescent="0.25">
      <c r="A21" s="1" t="s">
        <v>59</v>
      </c>
      <c r="B21" s="2" t="s">
        <v>3</v>
      </c>
      <c r="C21" s="1" t="s">
        <v>60</v>
      </c>
      <c r="D21" s="2" t="s">
        <v>133</v>
      </c>
      <c r="E21" s="8" t="s">
        <v>4</v>
      </c>
      <c r="F21" s="4">
        <v>42930</v>
      </c>
      <c r="G21" s="4">
        <v>43294</v>
      </c>
      <c r="H21" s="1">
        <v>3450</v>
      </c>
      <c r="I21" s="5" t="s">
        <v>147</v>
      </c>
      <c r="J21" s="2"/>
    </row>
    <row r="22" spans="1:10" ht="51" customHeight="1" x14ac:dyDescent="0.25">
      <c r="A22" s="1" t="s">
        <v>57</v>
      </c>
      <c r="B22" s="2" t="s">
        <v>3</v>
      </c>
      <c r="C22" s="1" t="s">
        <v>229</v>
      </c>
      <c r="D22" s="2" t="s">
        <v>169</v>
      </c>
      <c r="E22" s="3" t="s">
        <v>70</v>
      </c>
      <c r="F22" s="4">
        <v>42573</v>
      </c>
      <c r="G22" s="4">
        <v>42683</v>
      </c>
      <c r="H22" s="1">
        <f>2000*1.15</f>
        <v>2300</v>
      </c>
      <c r="I22" s="5" t="s">
        <v>147</v>
      </c>
      <c r="J22" s="2"/>
    </row>
    <row r="23" spans="1:10" ht="51" customHeight="1" x14ac:dyDescent="0.25">
      <c r="A23" s="1" t="s">
        <v>57</v>
      </c>
      <c r="B23" s="2" t="s">
        <v>3</v>
      </c>
      <c r="C23" s="1" t="s">
        <v>170</v>
      </c>
      <c r="D23" s="2" t="s">
        <v>58</v>
      </c>
      <c r="E23" s="3" t="s">
        <v>70</v>
      </c>
      <c r="F23" s="4">
        <v>42930</v>
      </c>
      <c r="G23" s="4">
        <v>43803</v>
      </c>
      <c r="H23" s="1">
        <f>2200*1.15</f>
        <v>2530</v>
      </c>
      <c r="I23" s="5" t="s">
        <v>147</v>
      </c>
      <c r="J23" s="2"/>
    </row>
    <row r="24" spans="1:10" ht="51" customHeight="1" x14ac:dyDescent="0.25">
      <c r="A24" s="1" t="s">
        <v>57</v>
      </c>
      <c r="B24" s="2" t="s">
        <v>3</v>
      </c>
      <c r="C24" s="1" t="s">
        <v>171</v>
      </c>
      <c r="D24" s="2" t="s">
        <v>124</v>
      </c>
      <c r="E24" s="3" t="s">
        <v>70</v>
      </c>
      <c r="F24" s="4">
        <v>42979</v>
      </c>
      <c r="G24" s="4">
        <v>42757</v>
      </c>
      <c r="H24" s="1">
        <f>2000*1.15</f>
        <v>2300</v>
      </c>
      <c r="I24" s="5" t="s">
        <v>147</v>
      </c>
      <c r="J24" s="2"/>
    </row>
    <row r="25" spans="1:10" ht="51" customHeight="1" x14ac:dyDescent="0.25">
      <c r="A25" s="1" t="s">
        <v>127</v>
      </c>
      <c r="B25" s="2" t="s">
        <v>11</v>
      </c>
      <c r="C25" s="1" t="s">
        <v>128</v>
      </c>
      <c r="D25" s="2" t="s">
        <v>129</v>
      </c>
      <c r="E25" s="3" t="s">
        <v>4</v>
      </c>
      <c r="F25" s="4">
        <v>43025</v>
      </c>
      <c r="G25" s="4" t="s">
        <v>214</v>
      </c>
      <c r="H25" s="1">
        <f>2600*1.15</f>
        <v>2989.9999999999995</v>
      </c>
      <c r="I25" s="5" t="s">
        <v>147</v>
      </c>
      <c r="J25" s="2"/>
    </row>
    <row r="26" spans="1:10" ht="51" customHeight="1" x14ac:dyDescent="0.25">
      <c r="A26" s="1" t="s">
        <v>105</v>
      </c>
      <c r="B26" s="2" t="s">
        <v>3</v>
      </c>
      <c r="C26" s="1" t="s">
        <v>125</v>
      </c>
      <c r="D26" s="2" t="s">
        <v>126</v>
      </c>
      <c r="E26" s="3" t="s">
        <v>4</v>
      </c>
      <c r="F26" s="4">
        <v>43025</v>
      </c>
      <c r="G26" s="4">
        <v>43294</v>
      </c>
      <c r="H26" s="1">
        <f>500*1.15</f>
        <v>575</v>
      </c>
      <c r="I26" s="5" t="s">
        <v>147</v>
      </c>
      <c r="J26" s="2" t="s">
        <v>212</v>
      </c>
    </row>
    <row r="27" spans="1:10" ht="51" customHeight="1" x14ac:dyDescent="0.25">
      <c r="A27" s="1" t="s">
        <v>12</v>
      </c>
      <c r="B27" s="2" t="s">
        <v>11</v>
      </c>
      <c r="C27" s="9" t="s">
        <v>54</v>
      </c>
      <c r="D27" s="2" t="s">
        <v>96</v>
      </c>
      <c r="E27" s="3" t="s">
        <v>4</v>
      </c>
      <c r="F27" s="4">
        <v>43025</v>
      </c>
      <c r="G27" s="28" t="s">
        <v>215</v>
      </c>
      <c r="H27" s="1">
        <v>6000</v>
      </c>
      <c r="I27" s="5" t="s">
        <v>147</v>
      </c>
      <c r="J27" s="2"/>
    </row>
    <row r="28" spans="1:10" ht="51" customHeight="1" x14ac:dyDescent="0.25">
      <c r="A28" s="1" t="s">
        <v>52</v>
      </c>
      <c r="B28" s="2" t="s">
        <v>11</v>
      </c>
      <c r="C28" s="1" t="s">
        <v>45</v>
      </c>
      <c r="D28" s="2" t="s">
        <v>93</v>
      </c>
      <c r="E28" s="8" t="s">
        <v>4</v>
      </c>
      <c r="F28" s="4">
        <v>43101</v>
      </c>
      <c r="G28" s="4">
        <v>43830</v>
      </c>
      <c r="H28" s="1">
        <v>6400</v>
      </c>
      <c r="I28" s="5" t="s">
        <v>147</v>
      </c>
      <c r="J28" s="2" t="s">
        <v>212</v>
      </c>
    </row>
    <row r="29" spans="1:10" ht="51" customHeight="1" x14ac:dyDescent="0.25">
      <c r="A29" s="1" t="s">
        <v>72</v>
      </c>
      <c r="B29" s="2" t="s">
        <v>3</v>
      </c>
      <c r="C29" s="9" t="s">
        <v>73</v>
      </c>
      <c r="D29" s="10" t="s">
        <v>134</v>
      </c>
      <c r="E29" s="3" t="s">
        <v>70</v>
      </c>
      <c r="F29" s="4">
        <v>43169</v>
      </c>
      <c r="G29" s="4">
        <v>43294</v>
      </c>
      <c r="H29" s="1">
        <f>3420+513</f>
        <v>3933</v>
      </c>
      <c r="I29" s="5" t="s">
        <v>147</v>
      </c>
      <c r="J29" s="2" t="s">
        <v>216</v>
      </c>
    </row>
    <row r="30" spans="1:10" ht="51" customHeight="1" x14ac:dyDescent="0.25">
      <c r="A30" s="1" t="s">
        <v>14</v>
      </c>
      <c r="B30" s="2" t="s">
        <v>3</v>
      </c>
      <c r="C30" s="1" t="s">
        <v>172</v>
      </c>
      <c r="D30" s="2" t="s">
        <v>95</v>
      </c>
      <c r="E30" s="3" t="s">
        <v>70</v>
      </c>
      <c r="F30" s="4">
        <v>43178</v>
      </c>
      <c r="G30" s="4" t="s">
        <v>213</v>
      </c>
      <c r="H30" s="1">
        <f>3500*1.15</f>
        <v>4024.9999999999995</v>
      </c>
      <c r="I30" s="5" t="s">
        <v>147</v>
      </c>
      <c r="J30" s="2"/>
    </row>
    <row r="31" spans="1:10" ht="51" customHeight="1" x14ac:dyDescent="0.25">
      <c r="A31" s="1" t="s">
        <v>35</v>
      </c>
      <c r="B31" s="2" t="s">
        <v>11</v>
      </c>
      <c r="C31" s="1" t="s">
        <v>191</v>
      </c>
      <c r="D31" s="2" t="s">
        <v>34</v>
      </c>
      <c r="E31" s="8" t="s">
        <v>192</v>
      </c>
      <c r="F31" s="4">
        <v>43216</v>
      </c>
      <c r="G31" s="4" t="s">
        <v>217</v>
      </c>
      <c r="H31" s="1">
        <v>25920</v>
      </c>
      <c r="I31" s="5" t="s">
        <v>147</v>
      </c>
      <c r="J31" s="26"/>
    </row>
    <row r="32" spans="1:10" ht="51" customHeight="1" x14ac:dyDescent="0.25">
      <c r="A32" s="1" t="s">
        <v>33</v>
      </c>
      <c r="B32" s="2" t="s">
        <v>11</v>
      </c>
      <c r="C32" s="1" t="s">
        <v>32</v>
      </c>
      <c r="D32" s="2" t="s">
        <v>65</v>
      </c>
      <c r="E32" s="8" t="s">
        <v>0</v>
      </c>
      <c r="F32" s="4">
        <v>43282</v>
      </c>
      <c r="G32" s="4">
        <v>43646</v>
      </c>
      <c r="H32" s="1">
        <v>5500</v>
      </c>
      <c r="I32" s="5" t="s">
        <v>147</v>
      </c>
      <c r="J32" s="26"/>
    </row>
    <row r="33" spans="1:10" ht="51" customHeight="1" x14ac:dyDescent="0.25">
      <c r="A33" s="1" t="s">
        <v>21</v>
      </c>
      <c r="B33" s="2" t="s">
        <v>3</v>
      </c>
      <c r="C33" s="1" t="s">
        <v>90</v>
      </c>
      <c r="D33" s="10" t="s">
        <v>91</v>
      </c>
      <c r="E33" s="3" t="s">
        <v>70</v>
      </c>
      <c r="F33" s="4">
        <v>43290</v>
      </c>
      <c r="G33" s="4">
        <v>43294</v>
      </c>
      <c r="H33" s="1">
        <v>3000</v>
      </c>
      <c r="I33" s="5" t="s">
        <v>147</v>
      </c>
      <c r="J33" s="2"/>
    </row>
    <row r="34" spans="1:10" ht="51" customHeight="1" x14ac:dyDescent="0.25">
      <c r="A34" s="1" t="s">
        <v>57</v>
      </c>
      <c r="B34" s="2" t="s">
        <v>3</v>
      </c>
      <c r="C34" s="1" t="s">
        <v>173</v>
      </c>
      <c r="D34" s="2" t="s">
        <v>132</v>
      </c>
      <c r="E34" s="3" t="s">
        <v>70</v>
      </c>
      <c r="F34" s="4">
        <v>43294</v>
      </c>
      <c r="G34" s="4">
        <v>44217</v>
      </c>
      <c r="H34" s="1">
        <f>1500*1.15</f>
        <v>1724.9999999999998</v>
      </c>
      <c r="I34" s="5" t="s">
        <v>147</v>
      </c>
      <c r="J34" s="2"/>
    </row>
    <row r="35" spans="1:10" ht="51" customHeight="1" x14ac:dyDescent="0.25">
      <c r="A35" s="1" t="s">
        <v>26</v>
      </c>
      <c r="B35" s="2" t="s">
        <v>11</v>
      </c>
      <c r="C35" s="1" t="s">
        <v>25</v>
      </c>
      <c r="D35" s="2" t="s">
        <v>142</v>
      </c>
      <c r="E35" s="8" t="s">
        <v>190</v>
      </c>
      <c r="F35" s="4">
        <v>43313</v>
      </c>
      <c r="G35" s="4">
        <v>44043</v>
      </c>
      <c r="H35" s="1">
        <v>19200</v>
      </c>
      <c r="I35" s="5" t="s">
        <v>147</v>
      </c>
      <c r="J35" s="2" t="s">
        <v>212</v>
      </c>
    </row>
    <row r="36" spans="1:10" ht="51" customHeight="1" x14ac:dyDescent="0.25">
      <c r="A36" s="1" t="s">
        <v>61</v>
      </c>
      <c r="B36" s="2" t="s">
        <v>11</v>
      </c>
      <c r="C36" s="1" t="s">
        <v>62</v>
      </c>
      <c r="D36" s="2" t="s">
        <v>63</v>
      </c>
      <c r="E36" s="3" t="s">
        <v>4</v>
      </c>
      <c r="F36" s="4">
        <v>43374</v>
      </c>
      <c r="G36" s="4">
        <v>43423</v>
      </c>
      <c r="H36" s="1">
        <v>1500</v>
      </c>
      <c r="I36" s="5" t="s">
        <v>147</v>
      </c>
      <c r="J36" s="2"/>
    </row>
    <row r="37" spans="1:10" ht="51" customHeight="1" x14ac:dyDescent="0.25">
      <c r="A37" s="1" t="s">
        <v>20</v>
      </c>
      <c r="B37" s="2" t="s">
        <v>3</v>
      </c>
      <c r="C37" s="1" t="s">
        <v>106</v>
      </c>
      <c r="D37" s="2" t="s">
        <v>107</v>
      </c>
      <c r="E37" s="3" t="s">
        <v>70</v>
      </c>
      <c r="F37" s="4">
        <v>43382</v>
      </c>
      <c r="G37" s="4">
        <v>43453</v>
      </c>
      <c r="H37" s="1">
        <v>1510.19</v>
      </c>
      <c r="I37" s="5" t="s">
        <v>147</v>
      </c>
      <c r="J37" s="2" t="s">
        <v>212</v>
      </c>
    </row>
    <row r="38" spans="1:10" ht="51" customHeight="1" x14ac:dyDescent="0.25">
      <c r="A38" s="1" t="s">
        <v>21</v>
      </c>
      <c r="B38" s="2" t="s">
        <v>3</v>
      </c>
      <c r="C38" s="8" t="s">
        <v>137</v>
      </c>
      <c r="D38" s="2" t="s">
        <v>138</v>
      </c>
      <c r="E38" s="3" t="s">
        <v>70</v>
      </c>
      <c r="F38" s="4">
        <v>43453</v>
      </c>
      <c r="G38" s="4">
        <v>43487</v>
      </c>
      <c r="H38" s="1">
        <v>7771.81</v>
      </c>
      <c r="I38" s="5" t="s">
        <v>147</v>
      </c>
      <c r="J38" s="2"/>
    </row>
    <row r="39" spans="1:10" ht="51" customHeight="1" x14ac:dyDescent="0.25">
      <c r="A39" s="1" t="s">
        <v>14</v>
      </c>
      <c r="B39" s="2" t="s">
        <v>3</v>
      </c>
      <c r="C39" s="1" t="s">
        <v>174</v>
      </c>
      <c r="D39" s="2" t="s">
        <v>136</v>
      </c>
      <c r="E39" s="3" t="s">
        <v>70</v>
      </c>
      <c r="F39" s="4">
        <v>43487</v>
      </c>
      <c r="G39" s="4">
        <v>43656</v>
      </c>
      <c r="H39" s="1">
        <f>4500*1.15</f>
        <v>5175</v>
      </c>
      <c r="I39" s="5" t="s">
        <v>147</v>
      </c>
      <c r="J39" s="2"/>
    </row>
    <row r="40" spans="1:10" ht="51" customHeight="1" x14ac:dyDescent="0.25">
      <c r="A40" s="1" t="s">
        <v>140</v>
      </c>
      <c r="B40" s="2" t="s">
        <v>11</v>
      </c>
      <c r="C40" s="1" t="s">
        <v>141</v>
      </c>
      <c r="D40" s="2" t="s">
        <v>139</v>
      </c>
      <c r="E40" s="3" t="s">
        <v>0</v>
      </c>
      <c r="F40" s="4">
        <v>43538</v>
      </c>
      <c r="G40" s="4">
        <v>43708</v>
      </c>
      <c r="H40" s="1">
        <v>14550</v>
      </c>
      <c r="I40" s="5" t="s">
        <v>147</v>
      </c>
      <c r="J40" s="2" t="s">
        <v>209</v>
      </c>
    </row>
    <row r="41" spans="1:10" ht="51" customHeight="1" x14ac:dyDescent="0.25">
      <c r="A41" s="1" t="s">
        <v>21</v>
      </c>
      <c r="B41" s="2" t="s">
        <v>3</v>
      </c>
      <c r="C41" s="1" t="s">
        <v>102</v>
      </c>
      <c r="D41" s="2" t="s">
        <v>64</v>
      </c>
      <c r="E41" s="3" t="s">
        <v>70</v>
      </c>
      <c r="F41" s="4">
        <v>43549</v>
      </c>
      <c r="G41" s="4">
        <f>F41+8</f>
        <v>43557</v>
      </c>
      <c r="H41" s="1">
        <v>3000</v>
      </c>
      <c r="I41" s="5" t="s">
        <v>147</v>
      </c>
      <c r="J41" s="2"/>
    </row>
    <row r="42" spans="1:10" ht="51" customHeight="1" x14ac:dyDescent="0.25">
      <c r="A42" s="1" t="s">
        <v>21</v>
      </c>
      <c r="B42" s="2" t="s">
        <v>3</v>
      </c>
      <c r="C42" s="1" t="s">
        <v>103</v>
      </c>
      <c r="D42" s="2" t="s">
        <v>104</v>
      </c>
      <c r="E42" s="3" t="s">
        <v>70</v>
      </c>
      <c r="F42" s="4">
        <v>43559</v>
      </c>
      <c r="G42" s="4">
        <v>43559</v>
      </c>
      <c r="H42" s="1">
        <v>1500</v>
      </c>
      <c r="I42" s="5" t="s">
        <v>147</v>
      </c>
      <c r="J42" s="26"/>
    </row>
    <row r="43" spans="1:10" ht="51" customHeight="1" x14ac:dyDescent="0.25">
      <c r="A43" s="1" t="s">
        <v>33</v>
      </c>
      <c r="B43" s="2" t="s">
        <v>11</v>
      </c>
      <c r="C43" s="1" t="s">
        <v>32</v>
      </c>
      <c r="D43" s="2" t="s">
        <v>199</v>
      </c>
      <c r="E43" s="8" t="s">
        <v>4</v>
      </c>
      <c r="F43" s="4">
        <v>43647</v>
      </c>
      <c r="G43" s="4">
        <v>44012</v>
      </c>
      <c r="H43" s="1">
        <v>5500</v>
      </c>
      <c r="I43" s="5" t="s">
        <v>147</v>
      </c>
      <c r="J43" s="26"/>
    </row>
    <row r="44" spans="1:10" ht="51" customHeight="1" x14ac:dyDescent="0.25">
      <c r="A44" s="1" t="s">
        <v>14</v>
      </c>
      <c r="B44" s="2" t="s">
        <v>3</v>
      </c>
      <c r="C44" s="1" t="s">
        <v>16</v>
      </c>
      <c r="D44" s="2" t="s">
        <v>15</v>
      </c>
      <c r="E44" s="3" t="s">
        <v>70</v>
      </c>
      <c r="F44" s="4">
        <v>43686</v>
      </c>
      <c r="G44" s="4">
        <v>43766</v>
      </c>
      <c r="H44" s="1">
        <v>3800</v>
      </c>
      <c r="I44" s="5" t="s">
        <v>147</v>
      </c>
      <c r="J44" s="2"/>
    </row>
    <row r="45" spans="1:10" ht="51" customHeight="1" x14ac:dyDescent="0.25">
      <c r="A45" s="1" t="s">
        <v>1</v>
      </c>
      <c r="B45" s="2" t="s">
        <v>11</v>
      </c>
      <c r="C45" s="1" t="s">
        <v>67</v>
      </c>
      <c r="D45" s="2" t="s">
        <v>68</v>
      </c>
      <c r="E45" s="3" t="s">
        <v>0</v>
      </c>
      <c r="F45" s="4">
        <v>43714</v>
      </c>
      <c r="G45" s="4">
        <v>43921</v>
      </c>
      <c r="H45" s="1">
        <v>5750</v>
      </c>
      <c r="I45" s="5" t="s">
        <v>147</v>
      </c>
      <c r="J45" s="2" t="s">
        <v>218</v>
      </c>
    </row>
    <row r="46" spans="1:10" ht="51" customHeight="1" x14ac:dyDescent="0.25">
      <c r="A46" s="1" t="s">
        <v>69</v>
      </c>
      <c r="B46" s="2" t="s">
        <v>3</v>
      </c>
      <c r="C46" s="29" t="s">
        <v>219</v>
      </c>
      <c r="D46" s="2" t="s">
        <v>71</v>
      </c>
      <c r="E46" s="3" t="s">
        <v>70</v>
      </c>
      <c r="F46" s="4">
        <v>43759</v>
      </c>
      <c r="G46" s="4" t="s">
        <v>220</v>
      </c>
      <c r="H46" s="30">
        <v>8550</v>
      </c>
      <c r="I46" s="5" t="s">
        <v>147</v>
      </c>
      <c r="J46" s="2"/>
    </row>
    <row r="47" spans="1:10" ht="51" customHeight="1" x14ac:dyDescent="0.25">
      <c r="A47" s="1" t="s">
        <v>53</v>
      </c>
      <c r="B47" s="2" t="s">
        <v>6</v>
      </c>
      <c r="C47" s="1" t="s">
        <v>182</v>
      </c>
      <c r="D47" s="2" t="s">
        <v>5</v>
      </c>
      <c r="E47" s="3" t="s">
        <v>188</v>
      </c>
      <c r="F47" s="4">
        <v>43784</v>
      </c>
      <c r="G47" s="4">
        <v>43910</v>
      </c>
      <c r="H47" s="1">
        <v>800</v>
      </c>
      <c r="I47" s="5" t="s">
        <v>147</v>
      </c>
      <c r="J47" s="2" t="s">
        <v>221</v>
      </c>
    </row>
    <row r="48" spans="1:10" ht="51" customHeight="1" x14ac:dyDescent="0.25">
      <c r="A48" s="1" t="s">
        <v>8</v>
      </c>
      <c r="B48" s="2" t="s">
        <v>6</v>
      </c>
      <c r="C48" s="1" t="s">
        <v>182</v>
      </c>
      <c r="D48" s="2" t="s">
        <v>5</v>
      </c>
      <c r="E48" s="3" t="s">
        <v>189</v>
      </c>
      <c r="F48" s="4">
        <v>43784</v>
      </c>
      <c r="G48" s="4">
        <v>43910</v>
      </c>
      <c r="H48" s="1">
        <v>800</v>
      </c>
      <c r="I48" s="5" t="s">
        <v>147</v>
      </c>
      <c r="J48" s="2" t="s">
        <v>222</v>
      </c>
    </row>
    <row r="49" spans="1:10" ht="51" customHeight="1" x14ac:dyDescent="0.25">
      <c r="A49" s="1" t="s">
        <v>10</v>
      </c>
      <c r="B49" s="2" t="s">
        <v>6</v>
      </c>
      <c r="C49" s="1" t="s">
        <v>183</v>
      </c>
      <c r="D49" s="2" t="s">
        <v>5</v>
      </c>
      <c r="E49" s="3" t="s">
        <v>189</v>
      </c>
      <c r="F49" s="4">
        <v>43784</v>
      </c>
      <c r="G49" s="4">
        <v>43910</v>
      </c>
      <c r="H49" s="1">
        <v>1200</v>
      </c>
      <c r="I49" s="5" t="s">
        <v>147</v>
      </c>
      <c r="J49" s="2" t="s">
        <v>209</v>
      </c>
    </row>
    <row r="50" spans="1:10" ht="51" customHeight="1" x14ac:dyDescent="0.25">
      <c r="A50" s="1" t="s">
        <v>7</v>
      </c>
      <c r="B50" s="2" t="s">
        <v>6</v>
      </c>
      <c r="C50" s="1" t="s">
        <v>182</v>
      </c>
      <c r="D50" s="2" t="s">
        <v>5</v>
      </c>
      <c r="E50" s="3" t="s">
        <v>189</v>
      </c>
      <c r="F50" s="4">
        <v>43784</v>
      </c>
      <c r="G50" s="4">
        <v>43910</v>
      </c>
      <c r="H50" s="1">
        <v>800</v>
      </c>
      <c r="I50" s="5" t="s">
        <v>147</v>
      </c>
      <c r="J50" s="2" t="s">
        <v>223</v>
      </c>
    </row>
    <row r="51" spans="1:10" ht="51" customHeight="1" x14ac:dyDescent="0.25">
      <c r="A51" s="1" t="s">
        <v>9</v>
      </c>
      <c r="B51" s="2" t="s">
        <v>6</v>
      </c>
      <c r="C51" s="1" t="s">
        <v>182</v>
      </c>
      <c r="D51" s="2" t="s">
        <v>5</v>
      </c>
      <c r="E51" s="3" t="s">
        <v>189</v>
      </c>
      <c r="F51" s="4">
        <v>43803</v>
      </c>
      <c r="G51" s="4">
        <v>43910</v>
      </c>
      <c r="H51" s="1">
        <v>800</v>
      </c>
      <c r="I51" s="5" t="s">
        <v>147</v>
      </c>
      <c r="J51" s="2" t="s">
        <v>218</v>
      </c>
    </row>
    <row r="52" spans="1:10" ht="51" customHeight="1" x14ac:dyDescent="0.25">
      <c r="A52" s="1" t="s">
        <v>38</v>
      </c>
      <c r="B52" s="2" t="s">
        <v>3</v>
      </c>
      <c r="C52" s="1" t="s">
        <v>37</v>
      </c>
      <c r="D52" s="2" t="s">
        <v>36</v>
      </c>
      <c r="E52" s="8" t="s">
        <v>4</v>
      </c>
      <c r="F52" s="4">
        <v>43805</v>
      </c>
      <c r="G52" s="4">
        <v>44019</v>
      </c>
      <c r="H52" s="1">
        <v>750</v>
      </c>
      <c r="I52" s="5" t="s">
        <v>147</v>
      </c>
      <c r="J52" s="2"/>
    </row>
    <row r="53" spans="1:10" ht="51" customHeight="1" x14ac:dyDescent="0.25">
      <c r="A53" s="1" t="s">
        <v>52</v>
      </c>
      <c r="B53" s="2" t="s">
        <v>11</v>
      </c>
      <c r="C53" s="1" t="s">
        <v>45</v>
      </c>
      <c r="D53" s="2" t="s">
        <v>226</v>
      </c>
      <c r="E53" s="8" t="s">
        <v>4</v>
      </c>
      <c r="F53" s="4">
        <v>43831</v>
      </c>
      <c r="G53" s="4">
        <v>44561</v>
      </c>
      <c r="H53" s="1">
        <v>6400</v>
      </c>
      <c r="I53" s="5" t="s">
        <v>147</v>
      </c>
      <c r="J53" s="2"/>
    </row>
    <row r="54" spans="1:10" ht="51" customHeight="1" x14ac:dyDescent="0.25">
      <c r="A54" s="1" t="s">
        <v>72</v>
      </c>
      <c r="B54" s="2" t="s">
        <v>3</v>
      </c>
      <c r="C54" s="9" t="s">
        <v>73</v>
      </c>
      <c r="D54" s="10" t="s">
        <v>135</v>
      </c>
      <c r="E54" s="3" t="s">
        <v>70</v>
      </c>
      <c r="F54" s="4">
        <v>43861</v>
      </c>
      <c r="G54" s="4">
        <v>43875</v>
      </c>
      <c r="H54" s="1">
        <v>4590.76</v>
      </c>
      <c r="I54" s="5" t="s">
        <v>147</v>
      </c>
      <c r="J54" s="2" t="s">
        <v>221</v>
      </c>
    </row>
    <row r="55" spans="1:10" ht="51" customHeight="1" x14ac:dyDescent="0.25">
      <c r="A55" s="1" t="s">
        <v>20</v>
      </c>
      <c r="B55" s="2" t="s">
        <v>3</v>
      </c>
      <c r="C55" s="1" t="s">
        <v>74</v>
      </c>
      <c r="D55" s="2" t="s">
        <v>75</v>
      </c>
      <c r="E55" s="3" t="s">
        <v>4</v>
      </c>
      <c r="F55" s="4">
        <v>43927</v>
      </c>
      <c r="G55" s="4">
        <v>43990</v>
      </c>
      <c r="H55" s="1">
        <v>240.38</v>
      </c>
      <c r="I55" s="5" t="s">
        <v>147</v>
      </c>
      <c r="J55" s="2" t="s">
        <v>216</v>
      </c>
    </row>
    <row r="56" spans="1:10" ht="51" customHeight="1" x14ac:dyDescent="0.25">
      <c r="A56" s="1" t="s">
        <v>38</v>
      </c>
      <c r="B56" s="2" t="s">
        <v>11</v>
      </c>
      <c r="C56" s="1" t="s">
        <v>39</v>
      </c>
      <c r="D56" s="2" t="s">
        <v>200</v>
      </c>
      <c r="E56" s="8" t="s">
        <v>4</v>
      </c>
      <c r="F56" s="4">
        <v>43955</v>
      </c>
      <c r="G56" s="4">
        <v>44347</v>
      </c>
      <c r="H56" s="1">
        <v>3000</v>
      </c>
      <c r="I56" s="5" t="s">
        <v>147</v>
      </c>
      <c r="J56" s="2"/>
    </row>
    <row r="57" spans="1:10" ht="51" customHeight="1" x14ac:dyDescent="0.25">
      <c r="A57" s="1" t="s">
        <v>44</v>
      </c>
      <c r="B57" s="2" t="s">
        <v>11</v>
      </c>
      <c r="C57" s="1" t="s">
        <v>43</v>
      </c>
      <c r="D57" s="2" t="s">
        <v>42</v>
      </c>
      <c r="E57" s="8" t="s">
        <v>4</v>
      </c>
      <c r="F57" s="4">
        <v>44013</v>
      </c>
      <c r="G57" s="4">
        <v>44286</v>
      </c>
      <c r="H57" s="1">
        <v>9000</v>
      </c>
      <c r="I57" s="5" t="s">
        <v>147</v>
      </c>
      <c r="J57" s="2"/>
    </row>
    <row r="58" spans="1:10" ht="51" customHeight="1" x14ac:dyDescent="0.25">
      <c r="A58" s="1" t="s">
        <v>33</v>
      </c>
      <c r="B58" s="2" t="s">
        <v>11</v>
      </c>
      <c r="C58" s="1" t="s">
        <v>32</v>
      </c>
      <c r="D58" s="2" t="s">
        <v>66</v>
      </c>
      <c r="E58" s="8" t="s">
        <v>4</v>
      </c>
      <c r="F58" s="4">
        <v>44013</v>
      </c>
      <c r="G58" s="4">
        <v>44377</v>
      </c>
      <c r="H58" s="1">
        <v>5500</v>
      </c>
      <c r="I58" s="5" t="s">
        <v>147</v>
      </c>
      <c r="J58" s="2"/>
    </row>
    <row r="59" spans="1:10" ht="51" customHeight="1" x14ac:dyDescent="0.25">
      <c r="A59" s="1" t="s">
        <v>21</v>
      </c>
      <c r="B59" s="2" t="s">
        <v>3</v>
      </c>
      <c r="C59" s="1" t="s">
        <v>77</v>
      </c>
      <c r="D59" s="2" t="s">
        <v>2</v>
      </c>
      <c r="E59" s="3" t="s">
        <v>70</v>
      </c>
      <c r="F59" s="4">
        <v>44036</v>
      </c>
      <c r="G59" s="4">
        <f>F59+8</f>
        <v>44044</v>
      </c>
      <c r="H59" s="1">
        <v>3000</v>
      </c>
      <c r="I59" s="5" t="s">
        <v>147</v>
      </c>
      <c r="J59" s="2"/>
    </row>
    <row r="60" spans="1:10" ht="51" customHeight="1" x14ac:dyDescent="0.25">
      <c r="A60" s="1" t="s">
        <v>82</v>
      </c>
      <c r="B60" s="2" t="s">
        <v>6</v>
      </c>
      <c r="C60" s="1" t="s">
        <v>177</v>
      </c>
      <c r="D60" s="2" t="s">
        <v>84</v>
      </c>
      <c r="E60" s="3" t="s">
        <v>189</v>
      </c>
      <c r="F60" s="4">
        <v>44044</v>
      </c>
      <c r="G60" s="4">
        <v>44116</v>
      </c>
      <c r="H60" s="1">
        <v>700</v>
      </c>
      <c r="I60" s="5" t="s">
        <v>147</v>
      </c>
      <c r="J60" s="2"/>
    </row>
    <row r="61" spans="1:10" ht="51" customHeight="1" x14ac:dyDescent="0.25">
      <c r="A61" s="1" t="s">
        <v>26</v>
      </c>
      <c r="B61" s="2" t="s">
        <v>11</v>
      </c>
      <c r="C61" s="1" t="s">
        <v>25</v>
      </c>
      <c r="D61" s="2" t="s">
        <v>80</v>
      </c>
      <c r="E61" s="8" t="s">
        <v>4</v>
      </c>
      <c r="F61" s="4">
        <v>44044</v>
      </c>
      <c r="G61" s="4">
        <v>44773</v>
      </c>
      <c r="H61" s="1">
        <v>19200</v>
      </c>
      <c r="I61" s="5" t="s">
        <v>147</v>
      </c>
      <c r="J61" s="2" t="s">
        <v>221</v>
      </c>
    </row>
    <row r="62" spans="1:10" ht="51" customHeight="1" x14ac:dyDescent="0.25">
      <c r="A62" s="1" t="s">
        <v>86</v>
      </c>
      <c r="B62" s="2" t="s">
        <v>6</v>
      </c>
      <c r="C62" s="1" t="s">
        <v>179</v>
      </c>
      <c r="D62" s="2" t="s">
        <v>84</v>
      </c>
      <c r="E62" s="3" t="s">
        <v>189</v>
      </c>
      <c r="F62" s="4">
        <v>44044</v>
      </c>
      <c r="G62" s="4">
        <v>44098</v>
      </c>
      <c r="H62" s="1">
        <v>700</v>
      </c>
      <c r="I62" s="5" t="s">
        <v>147</v>
      </c>
      <c r="J62" s="2"/>
    </row>
    <row r="63" spans="1:10" ht="51" customHeight="1" x14ac:dyDescent="0.25">
      <c r="A63" s="1" t="s">
        <v>86</v>
      </c>
      <c r="B63" s="2" t="s">
        <v>6</v>
      </c>
      <c r="C63" s="1" t="s">
        <v>181</v>
      </c>
      <c r="D63" s="2" t="s">
        <v>84</v>
      </c>
      <c r="E63" s="3" t="s">
        <v>189</v>
      </c>
      <c r="F63" s="4">
        <v>44044</v>
      </c>
      <c r="G63" s="4">
        <v>44130</v>
      </c>
      <c r="H63" s="1">
        <v>700</v>
      </c>
      <c r="I63" s="5" t="s">
        <v>147</v>
      </c>
      <c r="J63" s="2"/>
    </row>
    <row r="64" spans="1:10" ht="51" customHeight="1" x14ac:dyDescent="0.25">
      <c r="A64" s="1" t="s">
        <v>83</v>
      </c>
      <c r="B64" s="2" t="s">
        <v>6</v>
      </c>
      <c r="C64" s="1" t="s">
        <v>177</v>
      </c>
      <c r="D64" s="2" t="s">
        <v>84</v>
      </c>
      <c r="E64" s="3" t="s">
        <v>189</v>
      </c>
      <c r="F64" s="4">
        <v>44044</v>
      </c>
      <c r="G64" s="4">
        <v>44116</v>
      </c>
      <c r="H64" s="1">
        <v>700</v>
      </c>
      <c r="I64" s="5" t="s">
        <v>147</v>
      </c>
      <c r="J64" s="2"/>
    </row>
    <row r="65" spans="1:10" ht="51" customHeight="1" x14ac:dyDescent="0.25">
      <c r="A65" s="1" t="s">
        <v>87</v>
      </c>
      <c r="B65" s="2" t="s">
        <v>6</v>
      </c>
      <c r="C65" s="1" t="s">
        <v>179</v>
      </c>
      <c r="D65" s="2" t="s">
        <v>84</v>
      </c>
      <c r="E65" s="3" t="s">
        <v>189</v>
      </c>
      <c r="F65" s="4">
        <v>44044</v>
      </c>
      <c r="G65" s="4">
        <v>44098</v>
      </c>
      <c r="H65" s="1">
        <v>700</v>
      </c>
      <c r="I65" s="5" t="s">
        <v>147</v>
      </c>
      <c r="J65" s="2"/>
    </row>
    <row r="66" spans="1:10" ht="51" customHeight="1" x14ac:dyDescent="0.25">
      <c r="A66" s="1" t="s">
        <v>87</v>
      </c>
      <c r="B66" s="2" t="s">
        <v>6</v>
      </c>
      <c r="C66" s="1" t="s">
        <v>180</v>
      </c>
      <c r="D66" s="2" t="s">
        <v>84</v>
      </c>
      <c r="E66" s="3" t="s">
        <v>189</v>
      </c>
      <c r="F66" s="4">
        <v>44044</v>
      </c>
      <c r="G66" s="4">
        <v>44130</v>
      </c>
      <c r="H66" s="1">
        <v>700</v>
      </c>
      <c r="I66" s="5" t="s">
        <v>147</v>
      </c>
      <c r="J66" s="2"/>
    </row>
    <row r="67" spans="1:10" ht="51" customHeight="1" x14ac:dyDescent="0.25">
      <c r="A67" s="1" t="s">
        <v>81</v>
      </c>
      <c r="B67" s="2" t="s">
        <v>6</v>
      </c>
      <c r="C67" s="1" t="s">
        <v>176</v>
      </c>
      <c r="D67" s="2" t="s">
        <v>84</v>
      </c>
      <c r="E67" s="3" t="s">
        <v>189</v>
      </c>
      <c r="F67" s="4">
        <v>44044</v>
      </c>
      <c r="G67" s="4">
        <v>44116</v>
      </c>
      <c r="H67" s="1">
        <v>1000</v>
      </c>
      <c r="I67" s="5" t="s">
        <v>147</v>
      </c>
      <c r="J67" s="2"/>
    </row>
    <row r="68" spans="1:10" ht="51" customHeight="1" x14ac:dyDescent="0.25">
      <c r="A68" s="1" t="s">
        <v>85</v>
      </c>
      <c r="B68" s="2" t="s">
        <v>6</v>
      </c>
      <c r="C68" s="1" t="s">
        <v>178</v>
      </c>
      <c r="D68" s="2" t="s">
        <v>84</v>
      </c>
      <c r="E68" s="3" t="s">
        <v>189</v>
      </c>
      <c r="F68" s="4">
        <v>44044</v>
      </c>
      <c r="G68" s="4">
        <v>44098</v>
      </c>
      <c r="H68" s="1">
        <v>1000</v>
      </c>
      <c r="I68" s="5" t="s">
        <v>147</v>
      </c>
      <c r="J68" s="2"/>
    </row>
    <row r="69" spans="1:10" ht="51" customHeight="1" x14ac:dyDescent="0.25">
      <c r="A69" s="1" t="s">
        <v>41</v>
      </c>
      <c r="B69" s="2" t="s">
        <v>11</v>
      </c>
      <c r="C69" s="1" t="s">
        <v>79</v>
      </c>
      <c r="D69" s="2" t="s">
        <v>40</v>
      </c>
      <c r="E69" s="8" t="s">
        <v>4</v>
      </c>
      <c r="F69" s="4">
        <v>44124</v>
      </c>
      <c r="G69" s="4" t="s">
        <v>51</v>
      </c>
      <c r="H69" s="1">
        <v>6000</v>
      </c>
      <c r="I69" s="5" t="s">
        <v>147</v>
      </c>
      <c r="J69" s="26"/>
    </row>
    <row r="70" spans="1:10" ht="51" customHeight="1" x14ac:dyDescent="0.25">
      <c r="A70" s="1" t="s">
        <v>31</v>
      </c>
      <c r="B70" s="2" t="s">
        <v>3</v>
      </c>
      <c r="C70" s="1" t="s">
        <v>164</v>
      </c>
      <c r="D70" s="2" t="s">
        <v>30</v>
      </c>
      <c r="E70" s="3" t="s">
        <v>70</v>
      </c>
      <c r="F70" s="4">
        <v>44125</v>
      </c>
      <c r="G70" s="4" t="s">
        <v>51</v>
      </c>
      <c r="H70" s="1">
        <v>200</v>
      </c>
      <c r="I70" s="5" t="s">
        <v>147</v>
      </c>
      <c r="J70" s="2"/>
    </row>
    <row r="71" spans="1:10" ht="51" customHeight="1" x14ac:dyDescent="0.25">
      <c r="A71" s="1" t="s">
        <v>31</v>
      </c>
      <c r="B71" s="2" t="s">
        <v>3</v>
      </c>
      <c r="C71" s="1" t="s">
        <v>78</v>
      </c>
      <c r="D71" s="2" t="s">
        <v>30</v>
      </c>
      <c r="E71" s="3" t="s">
        <v>70</v>
      </c>
      <c r="F71" s="4">
        <v>44125</v>
      </c>
      <c r="G71" s="4" t="s">
        <v>51</v>
      </c>
      <c r="H71" s="1">
        <f>250+540</f>
        <v>790</v>
      </c>
      <c r="I71" s="5" t="s">
        <v>147</v>
      </c>
      <c r="J71" s="2"/>
    </row>
    <row r="72" spans="1:10" ht="51" customHeight="1" x14ac:dyDescent="0.25">
      <c r="A72" s="1" t="s">
        <v>31</v>
      </c>
      <c r="B72" s="2" t="s">
        <v>3</v>
      </c>
      <c r="C72" s="1" t="s">
        <v>76</v>
      </c>
      <c r="D72" s="2" t="s">
        <v>30</v>
      </c>
      <c r="E72" s="3" t="s">
        <v>70</v>
      </c>
      <c r="F72" s="4">
        <v>44125</v>
      </c>
      <c r="G72" s="4" t="s">
        <v>51</v>
      </c>
      <c r="H72" s="1">
        <v>1141.7</v>
      </c>
      <c r="I72" s="5" t="s">
        <v>147</v>
      </c>
      <c r="J72" s="2"/>
    </row>
    <row r="73" spans="1:10" ht="51" customHeight="1" x14ac:dyDescent="0.25">
      <c r="A73" s="1" t="s">
        <v>18</v>
      </c>
      <c r="B73" s="2" t="s">
        <v>11</v>
      </c>
      <c r="C73" s="1" t="s">
        <v>17</v>
      </c>
      <c r="D73" s="2" t="s">
        <v>88</v>
      </c>
      <c r="E73" s="3" t="s">
        <v>4</v>
      </c>
      <c r="F73" s="4">
        <v>44174</v>
      </c>
      <c r="G73" s="4">
        <v>44196</v>
      </c>
      <c r="H73" s="1">
        <v>4000</v>
      </c>
      <c r="I73" s="5" t="s">
        <v>147</v>
      </c>
      <c r="J73" s="2" t="s">
        <v>210</v>
      </c>
    </row>
    <row r="74" spans="1:10" ht="51" customHeight="1" x14ac:dyDescent="0.25">
      <c r="A74" s="1" t="s">
        <v>44</v>
      </c>
      <c r="B74" s="2" t="s">
        <v>11</v>
      </c>
      <c r="C74" s="1" t="s">
        <v>43</v>
      </c>
      <c r="D74" s="2" t="s">
        <v>233</v>
      </c>
      <c r="E74" s="8" t="s">
        <v>4</v>
      </c>
      <c r="F74" s="4">
        <v>44287</v>
      </c>
      <c r="G74" s="4" t="s">
        <v>51</v>
      </c>
      <c r="H74" s="1">
        <v>9000</v>
      </c>
      <c r="I74" s="5" t="s">
        <v>147</v>
      </c>
      <c r="J74" s="2"/>
    </row>
    <row r="75" spans="1:10" ht="51" customHeight="1" x14ac:dyDescent="0.25">
      <c r="A75" s="1" t="s">
        <v>143</v>
      </c>
      <c r="B75" s="2" t="s">
        <v>6</v>
      </c>
      <c r="C75" s="1" t="s">
        <v>184</v>
      </c>
      <c r="D75" s="2" t="s">
        <v>145</v>
      </c>
      <c r="E75" s="3" t="s">
        <v>189</v>
      </c>
      <c r="F75" s="4">
        <v>44320</v>
      </c>
      <c r="G75" s="4">
        <v>44337</v>
      </c>
      <c r="H75" s="1">
        <v>700</v>
      </c>
      <c r="I75" s="5" t="s">
        <v>147</v>
      </c>
      <c r="J75" s="2" t="s">
        <v>222</v>
      </c>
    </row>
    <row r="76" spans="1:10" ht="51" customHeight="1" x14ac:dyDescent="0.25">
      <c r="A76" s="1" t="s">
        <v>144</v>
      </c>
      <c r="B76" s="2" t="s">
        <v>6</v>
      </c>
      <c r="C76" s="1" t="s">
        <v>184</v>
      </c>
      <c r="D76" s="2" t="s">
        <v>145</v>
      </c>
      <c r="E76" s="3" t="s">
        <v>189</v>
      </c>
      <c r="F76" s="4">
        <v>44320</v>
      </c>
      <c r="G76" s="4">
        <v>44337</v>
      </c>
      <c r="H76" s="1">
        <v>700</v>
      </c>
      <c r="I76" s="5" t="s">
        <v>147</v>
      </c>
      <c r="J76" s="2" t="s">
        <v>216</v>
      </c>
    </row>
    <row r="77" spans="1:10" ht="51" customHeight="1" x14ac:dyDescent="0.25">
      <c r="A77" s="1" t="s">
        <v>12</v>
      </c>
      <c r="B77" s="2" t="s">
        <v>6</v>
      </c>
      <c r="C77" s="1" t="s">
        <v>185</v>
      </c>
      <c r="D77" s="2" t="s">
        <v>145</v>
      </c>
      <c r="E77" s="3" t="s">
        <v>189</v>
      </c>
      <c r="F77" s="4">
        <v>44320</v>
      </c>
      <c r="G77" s="4">
        <v>44337</v>
      </c>
      <c r="H77" s="1">
        <v>1000</v>
      </c>
      <c r="I77" s="5" t="s">
        <v>147</v>
      </c>
      <c r="J77" s="2"/>
    </row>
    <row r="78" spans="1:10" ht="51" customHeight="1" x14ac:dyDescent="0.25">
      <c r="A78" s="1" t="s">
        <v>24</v>
      </c>
      <c r="B78" s="2" t="s">
        <v>11</v>
      </c>
      <c r="C78" s="1" t="s">
        <v>23</v>
      </c>
      <c r="D78" s="2" t="s">
        <v>22</v>
      </c>
      <c r="E78" s="8" t="s">
        <v>4</v>
      </c>
      <c r="F78" s="4">
        <v>44466</v>
      </c>
      <c r="G78" s="4">
        <v>44561</v>
      </c>
      <c r="H78" s="1">
        <v>500</v>
      </c>
      <c r="I78" s="5" t="s">
        <v>147</v>
      </c>
      <c r="J78" s="2"/>
    </row>
    <row r="79" spans="1:10" ht="51" customHeight="1" x14ac:dyDescent="0.25">
      <c r="A79" s="29" t="s">
        <v>235</v>
      </c>
      <c r="B79" s="10" t="s">
        <v>11</v>
      </c>
      <c r="C79" s="29" t="s">
        <v>19</v>
      </c>
      <c r="D79" s="10" t="s">
        <v>234</v>
      </c>
      <c r="E79" s="31" t="s">
        <v>4</v>
      </c>
      <c r="F79" s="28">
        <v>44440</v>
      </c>
      <c r="G79" s="28">
        <v>44804</v>
      </c>
      <c r="H79" s="29">
        <v>6800</v>
      </c>
      <c r="I79" s="32" t="s">
        <v>147</v>
      </c>
      <c r="J79" s="10"/>
    </row>
    <row r="80" spans="1:10" ht="51" customHeight="1" x14ac:dyDescent="0.25">
      <c r="A80" s="1" t="s">
        <v>148</v>
      </c>
      <c r="B80" s="2" t="s">
        <v>6</v>
      </c>
      <c r="C80" s="1" t="s">
        <v>152</v>
      </c>
      <c r="D80" s="2" t="s">
        <v>161</v>
      </c>
      <c r="E80" s="3" t="s">
        <v>187</v>
      </c>
      <c r="F80" s="4">
        <v>43811</v>
      </c>
      <c r="G80" s="4" t="s">
        <v>149</v>
      </c>
      <c r="H80" s="1">
        <v>9900</v>
      </c>
      <c r="I80" s="5" t="s">
        <v>147</v>
      </c>
      <c r="J80" s="2"/>
    </row>
    <row r="81" spans="1:10" ht="51" customHeight="1" x14ac:dyDescent="0.25">
      <c r="A81" s="1" t="s">
        <v>150</v>
      </c>
      <c r="B81" s="2" t="s">
        <v>6</v>
      </c>
      <c r="C81" s="1" t="s">
        <v>151</v>
      </c>
      <c r="D81" s="2" t="s">
        <v>161</v>
      </c>
      <c r="E81" s="3" t="s">
        <v>187</v>
      </c>
      <c r="F81" s="4">
        <v>43811</v>
      </c>
      <c r="G81" s="4" t="s">
        <v>149</v>
      </c>
      <c r="H81" s="1">
        <v>6750</v>
      </c>
      <c r="I81" s="5" t="s">
        <v>147</v>
      </c>
      <c r="J81" s="2"/>
    </row>
    <row r="82" spans="1:10" ht="51" customHeight="1" x14ac:dyDescent="0.25">
      <c r="A82" s="1" t="s">
        <v>153</v>
      </c>
      <c r="B82" s="2" t="s">
        <v>6</v>
      </c>
      <c r="C82" s="1" t="s">
        <v>151</v>
      </c>
      <c r="D82" s="2" t="s">
        <v>161</v>
      </c>
      <c r="E82" s="3" t="s">
        <v>187</v>
      </c>
      <c r="F82" s="4">
        <v>43811</v>
      </c>
      <c r="G82" s="4" t="s">
        <v>149</v>
      </c>
      <c r="H82" s="1">
        <v>6750</v>
      </c>
      <c r="I82" s="5" t="s">
        <v>147</v>
      </c>
      <c r="J82" s="2"/>
    </row>
    <row r="83" spans="1:10" ht="51" customHeight="1" x14ac:dyDescent="0.25">
      <c r="A83" s="1" t="s">
        <v>154</v>
      </c>
      <c r="B83" s="2" t="s">
        <v>6</v>
      </c>
      <c r="C83" s="1" t="s">
        <v>151</v>
      </c>
      <c r="D83" s="2" t="s">
        <v>162</v>
      </c>
      <c r="E83" s="3" t="s">
        <v>187</v>
      </c>
      <c r="F83" s="4">
        <v>43137</v>
      </c>
      <c r="G83" s="4">
        <v>43811</v>
      </c>
      <c r="H83" s="1">
        <v>6750</v>
      </c>
      <c r="I83" s="5" t="s">
        <v>147</v>
      </c>
      <c r="J83" s="2"/>
    </row>
    <row r="84" spans="1:10" ht="51" customHeight="1" x14ac:dyDescent="0.25">
      <c r="A84" s="1" t="s">
        <v>155</v>
      </c>
      <c r="B84" s="2" t="s">
        <v>6</v>
      </c>
      <c r="C84" s="1" t="s">
        <v>152</v>
      </c>
      <c r="D84" s="2" t="s">
        <v>162</v>
      </c>
      <c r="E84" s="3" t="s">
        <v>187</v>
      </c>
      <c r="F84" s="4">
        <v>43137</v>
      </c>
      <c r="G84" s="4">
        <v>43811</v>
      </c>
      <c r="H84" s="1">
        <v>9900</v>
      </c>
      <c r="I84" s="5" t="s">
        <v>147</v>
      </c>
      <c r="J84" s="2"/>
    </row>
    <row r="85" spans="1:10" ht="51" customHeight="1" x14ac:dyDescent="0.25">
      <c r="A85" s="1" t="s">
        <v>156</v>
      </c>
      <c r="B85" s="2" t="s">
        <v>6</v>
      </c>
      <c r="C85" s="1" t="s">
        <v>151</v>
      </c>
      <c r="D85" s="2" t="s">
        <v>157</v>
      </c>
      <c r="E85" s="3" t="s">
        <v>187</v>
      </c>
      <c r="F85" s="4">
        <v>42474</v>
      </c>
      <c r="G85" s="4">
        <v>43811</v>
      </c>
      <c r="H85" s="1">
        <v>6750</v>
      </c>
      <c r="I85" s="5" t="s">
        <v>147</v>
      </c>
      <c r="J85" s="2"/>
    </row>
    <row r="86" spans="1:10" ht="51" customHeight="1" x14ac:dyDescent="0.25">
      <c r="A86" s="1" t="s">
        <v>155</v>
      </c>
      <c r="B86" s="2" t="s">
        <v>6</v>
      </c>
      <c r="C86" s="1" t="s">
        <v>151</v>
      </c>
      <c r="D86" s="2" t="s">
        <v>158</v>
      </c>
      <c r="E86" s="3" t="s">
        <v>187</v>
      </c>
      <c r="F86" s="4">
        <v>42898</v>
      </c>
      <c r="G86" s="4">
        <v>43136</v>
      </c>
      <c r="H86" s="1">
        <v>6750</v>
      </c>
      <c r="I86" s="5" t="s">
        <v>147</v>
      </c>
      <c r="J86" s="2"/>
    </row>
    <row r="87" spans="1:10" ht="51" customHeight="1" x14ac:dyDescent="0.25">
      <c r="A87" s="1" t="s">
        <v>159</v>
      </c>
      <c r="B87" s="2" t="s">
        <v>6</v>
      </c>
      <c r="C87" s="1" t="s">
        <v>152</v>
      </c>
      <c r="D87" s="2" t="s">
        <v>157</v>
      </c>
      <c r="E87" s="3" t="s">
        <v>187</v>
      </c>
      <c r="F87" s="4">
        <v>42474</v>
      </c>
      <c r="G87" s="4">
        <v>43136</v>
      </c>
      <c r="H87" s="1">
        <v>9900</v>
      </c>
      <c r="I87" s="5" t="s">
        <v>147</v>
      </c>
      <c r="J87" s="2"/>
    </row>
    <row r="88" spans="1:10" ht="51" customHeight="1" x14ac:dyDescent="0.25">
      <c r="A88" s="1" t="s">
        <v>163</v>
      </c>
      <c r="B88" s="2" t="s">
        <v>6</v>
      </c>
      <c r="C88" s="1" t="s">
        <v>180</v>
      </c>
      <c r="D88" s="2" t="s">
        <v>84</v>
      </c>
      <c r="E88" s="3" t="s">
        <v>189</v>
      </c>
      <c r="F88" s="4">
        <v>44044</v>
      </c>
      <c r="G88" s="4">
        <v>44118</v>
      </c>
      <c r="H88" s="1">
        <v>700</v>
      </c>
      <c r="I88" s="5" t="s">
        <v>147</v>
      </c>
      <c r="J88" s="2"/>
    </row>
    <row r="89" spans="1:10" ht="51" customHeight="1" x14ac:dyDescent="0.25">
      <c r="A89" s="1" t="s">
        <v>31</v>
      </c>
      <c r="B89" s="2" t="s">
        <v>3</v>
      </c>
      <c r="C89" s="1" t="s">
        <v>165</v>
      </c>
      <c r="D89" s="2" t="s">
        <v>30</v>
      </c>
      <c r="E89" s="3" t="s">
        <v>70</v>
      </c>
      <c r="F89" s="4">
        <v>44125</v>
      </c>
      <c r="G89" s="4" t="s">
        <v>51</v>
      </c>
      <c r="H89" s="1">
        <v>1910.61</v>
      </c>
      <c r="I89" s="5" t="s">
        <v>147</v>
      </c>
      <c r="J89" s="2"/>
    </row>
    <row r="90" spans="1:10" ht="51" customHeight="1" x14ac:dyDescent="0.25">
      <c r="A90" s="1" t="s">
        <v>59</v>
      </c>
      <c r="B90" s="2" t="s">
        <v>3</v>
      </c>
      <c r="C90" s="1" t="s">
        <v>193</v>
      </c>
      <c r="D90" s="2" t="s">
        <v>194</v>
      </c>
      <c r="E90" s="3" t="s">
        <v>70</v>
      </c>
      <c r="F90" s="4">
        <v>44637</v>
      </c>
      <c r="G90" s="4" t="s">
        <v>51</v>
      </c>
      <c r="H90" s="1" t="s">
        <v>195</v>
      </c>
      <c r="I90" s="5" t="s">
        <v>147</v>
      </c>
      <c r="J90" s="2"/>
    </row>
    <row r="91" spans="1:10" ht="51" customHeight="1" x14ac:dyDescent="0.25">
      <c r="A91" s="1" t="s">
        <v>155</v>
      </c>
      <c r="B91" s="2" t="s">
        <v>6</v>
      </c>
      <c r="C91" s="1" t="s">
        <v>197</v>
      </c>
      <c r="D91" s="2" t="s">
        <v>198</v>
      </c>
      <c r="E91" s="3" t="s">
        <v>4</v>
      </c>
      <c r="F91" s="4">
        <v>44480</v>
      </c>
      <c r="G91" s="4">
        <v>44525</v>
      </c>
      <c r="H91" s="1">
        <v>1000</v>
      </c>
      <c r="I91" s="5" t="s">
        <v>147</v>
      </c>
      <c r="J91" s="2"/>
    </row>
    <row r="92" spans="1:10" ht="51" customHeight="1" x14ac:dyDescent="0.25">
      <c r="A92" s="1" t="s">
        <v>156</v>
      </c>
      <c r="B92" s="2" t="s">
        <v>6</v>
      </c>
      <c r="C92" s="1" t="s">
        <v>197</v>
      </c>
      <c r="D92" s="2" t="s">
        <v>198</v>
      </c>
      <c r="E92" s="3" t="s">
        <v>4</v>
      </c>
      <c r="F92" s="4">
        <v>44480</v>
      </c>
      <c r="G92" s="4">
        <v>44525</v>
      </c>
      <c r="H92" s="1">
        <v>700</v>
      </c>
      <c r="I92" s="5" t="s">
        <v>147</v>
      </c>
      <c r="J92" s="2"/>
    </row>
    <row r="93" spans="1:10" ht="51" customHeight="1" x14ac:dyDescent="0.25">
      <c r="A93" s="1" t="s">
        <v>196</v>
      </c>
      <c r="B93" s="2" t="s">
        <v>6</v>
      </c>
      <c r="C93" s="1" t="s">
        <v>197</v>
      </c>
      <c r="D93" s="2" t="s">
        <v>198</v>
      </c>
      <c r="E93" s="3" t="s">
        <v>4</v>
      </c>
      <c r="F93" s="4">
        <v>44480</v>
      </c>
      <c r="G93" s="4">
        <v>44525</v>
      </c>
      <c r="H93" s="1">
        <v>700</v>
      </c>
      <c r="I93" s="5" t="s">
        <v>147</v>
      </c>
      <c r="J93" s="2"/>
    </row>
    <row r="94" spans="1:10" ht="51" customHeight="1" x14ac:dyDescent="0.25">
      <c r="A94" s="1" t="s">
        <v>230</v>
      </c>
      <c r="B94" s="2" t="s">
        <v>6</v>
      </c>
      <c r="C94" s="1" t="s">
        <v>231</v>
      </c>
      <c r="D94" s="2" t="s">
        <v>232</v>
      </c>
      <c r="E94" s="3" t="s">
        <v>4</v>
      </c>
      <c r="F94" s="4">
        <v>44602</v>
      </c>
      <c r="G94" s="4" t="s">
        <v>51</v>
      </c>
      <c r="H94" s="1">
        <v>35000</v>
      </c>
      <c r="I94" s="5" t="s">
        <v>147</v>
      </c>
      <c r="J94" s="2"/>
    </row>
    <row r="95" spans="1:10" ht="51" customHeight="1" x14ac:dyDescent="0.25">
      <c r="A95" s="1" t="s">
        <v>52</v>
      </c>
      <c r="B95" s="2" t="s">
        <v>6</v>
      </c>
      <c r="C95" s="1" t="s">
        <v>45</v>
      </c>
      <c r="D95" s="10" t="s">
        <v>227</v>
      </c>
      <c r="E95" s="3" t="s">
        <v>4</v>
      </c>
      <c r="F95" s="4">
        <v>44562</v>
      </c>
      <c r="G95" s="4">
        <v>45291</v>
      </c>
      <c r="H95" s="1">
        <v>6400</v>
      </c>
      <c r="I95" s="5" t="s">
        <v>147</v>
      </c>
      <c r="J95" s="2"/>
    </row>
    <row r="96" spans="1:10" ht="51" customHeight="1" x14ac:dyDescent="0.25">
      <c r="A96" s="1" t="s">
        <v>35</v>
      </c>
      <c r="B96" s="2" t="s">
        <v>6</v>
      </c>
      <c r="C96" s="1" t="s">
        <v>241</v>
      </c>
      <c r="D96" s="2" t="s">
        <v>242</v>
      </c>
      <c r="E96" s="3" t="s">
        <v>4</v>
      </c>
      <c r="F96" s="4">
        <v>44694</v>
      </c>
      <c r="G96" s="4">
        <v>45058</v>
      </c>
      <c r="H96" s="1">
        <v>14400</v>
      </c>
      <c r="I96" s="5" t="s">
        <v>147</v>
      </c>
      <c r="J96" s="2"/>
    </row>
    <row r="97" spans="1:10" ht="51" customHeight="1" x14ac:dyDescent="0.25">
      <c r="A97" s="1" t="s">
        <v>38</v>
      </c>
      <c r="B97" s="2" t="s">
        <v>6</v>
      </c>
      <c r="C97" s="1" t="s">
        <v>256</v>
      </c>
      <c r="D97" s="2" t="s">
        <v>257</v>
      </c>
      <c r="E97" s="3" t="s">
        <v>4</v>
      </c>
      <c r="F97" s="4">
        <v>44713</v>
      </c>
      <c r="G97" s="4">
        <v>45077</v>
      </c>
      <c r="H97" s="1">
        <v>3000</v>
      </c>
      <c r="I97" s="5" t="s">
        <v>147</v>
      </c>
      <c r="J97" s="2"/>
    </row>
    <row r="98" spans="1:10" ht="51" customHeight="1" x14ac:dyDescent="0.25">
      <c r="A98" s="1" t="s">
        <v>237</v>
      </c>
      <c r="B98" s="2" t="s">
        <v>6</v>
      </c>
      <c r="C98" s="1" t="s">
        <v>236</v>
      </c>
      <c r="D98" s="2" t="s">
        <v>240</v>
      </c>
      <c r="E98" s="3" t="s">
        <v>189</v>
      </c>
      <c r="F98" s="4">
        <v>44719</v>
      </c>
      <c r="G98" s="4">
        <v>44735</v>
      </c>
      <c r="H98" s="1">
        <v>1200</v>
      </c>
      <c r="I98" s="5" t="s">
        <v>147</v>
      </c>
      <c r="J98" s="2"/>
    </row>
    <row r="99" spans="1:10" ht="51" customHeight="1" x14ac:dyDescent="0.25">
      <c r="A99" s="1" t="s">
        <v>238</v>
      </c>
      <c r="B99" s="2" t="s">
        <v>6</v>
      </c>
      <c r="C99" s="1" t="s">
        <v>236</v>
      </c>
      <c r="D99" s="2" t="s">
        <v>240</v>
      </c>
      <c r="E99" s="3" t="s">
        <v>189</v>
      </c>
      <c r="F99" s="4">
        <v>44719</v>
      </c>
      <c r="G99" s="4">
        <v>44735</v>
      </c>
      <c r="H99" s="1">
        <v>1000</v>
      </c>
      <c r="I99" s="5" t="s">
        <v>147</v>
      </c>
      <c r="J99" s="2"/>
    </row>
    <row r="100" spans="1:10" ht="51" customHeight="1" x14ac:dyDescent="0.25">
      <c r="A100" s="1" t="s">
        <v>239</v>
      </c>
      <c r="B100" s="2" t="s">
        <v>6</v>
      </c>
      <c r="C100" s="1" t="s">
        <v>236</v>
      </c>
      <c r="D100" s="2" t="s">
        <v>240</v>
      </c>
      <c r="E100" s="3" t="s">
        <v>189</v>
      </c>
      <c r="F100" s="4">
        <v>44719</v>
      </c>
      <c r="G100" s="4">
        <v>44735</v>
      </c>
      <c r="H100" s="1">
        <v>1000</v>
      </c>
      <c r="I100" s="5" t="s">
        <v>147</v>
      </c>
      <c r="J100" s="2"/>
    </row>
    <row r="101" spans="1:10" ht="51" customHeight="1" x14ac:dyDescent="0.25">
      <c r="A101" s="1" t="s">
        <v>21</v>
      </c>
      <c r="B101" s="2" t="s">
        <v>3</v>
      </c>
      <c r="C101" s="8" t="s">
        <v>243</v>
      </c>
      <c r="D101" s="2" t="s">
        <v>244</v>
      </c>
      <c r="E101" s="3" t="s">
        <v>70</v>
      </c>
      <c r="F101" s="4">
        <v>44762</v>
      </c>
      <c r="G101" s="4">
        <v>44848</v>
      </c>
      <c r="H101" s="1">
        <v>3000</v>
      </c>
      <c r="I101" s="5" t="s">
        <v>147</v>
      </c>
      <c r="J101" s="2"/>
    </row>
    <row r="102" spans="1:10" ht="51" customHeight="1" x14ac:dyDescent="0.25">
      <c r="A102" s="1" t="s">
        <v>245</v>
      </c>
      <c r="B102" s="2" t="s">
        <v>6</v>
      </c>
      <c r="C102" s="8" t="s">
        <v>246</v>
      </c>
      <c r="D102" s="2" t="s">
        <v>247</v>
      </c>
      <c r="E102" s="3" t="s">
        <v>70</v>
      </c>
      <c r="F102" s="4">
        <v>44796</v>
      </c>
      <c r="G102" s="4">
        <v>44820</v>
      </c>
      <c r="H102" s="1">
        <v>474.5</v>
      </c>
      <c r="I102" s="5" t="s">
        <v>147</v>
      </c>
      <c r="J102" s="2"/>
    </row>
    <row r="103" spans="1:10" ht="51" customHeight="1" x14ac:dyDescent="0.25">
      <c r="A103" s="1" t="s">
        <v>21</v>
      </c>
      <c r="B103" s="2" t="s">
        <v>6</v>
      </c>
      <c r="C103" s="8" t="s">
        <v>248</v>
      </c>
      <c r="D103" s="2" t="s">
        <v>244</v>
      </c>
      <c r="E103" s="3" t="s">
        <v>70</v>
      </c>
      <c r="F103" s="4">
        <v>44762</v>
      </c>
      <c r="G103" s="4">
        <v>44848</v>
      </c>
      <c r="H103" s="1" t="s">
        <v>249</v>
      </c>
      <c r="I103" s="5" t="s">
        <v>147</v>
      </c>
      <c r="J103" s="2"/>
    </row>
    <row r="104" spans="1:10" ht="51" customHeight="1" x14ac:dyDescent="0.25">
      <c r="A104" s="1" t="s">
        <v>38</v>
      </c>
      <c r="B104" s="2" t="s">
        <v>6</v>
      </c>
      <c r="C104" s="8" t="s">
        <v>254</v>
      </c>
      <c r="D104" s="2" t="s">
        <v>252</v>
      </c>
      <c r="E104" s="3" t="s">
        <v>4</v>
      </c>
      <c r="F104" s="4">
        <v>45078</v>
      </c>
      <c r="G104" s="4">
        <v>45444</v>
      </c>
      <c r="H104" s="1">
        <v>2500</v>
      </c>
      <c r="I104" s="5" t="s">
        <v>147</v>
      </c>
      <c r="J104" s="2"/>
    </row>
    <row r="105" spans="1:10" ht="51" customHeight="1" x14ac:dyDescent="0.25">
      <c r="A105" s="1" t="s">
        <v>38</v>
      </c>
      <c r="B105" s="2" t="s">
        <v>6</v>
      </c>
      <c r="C105" s="8" t="s">
        <v>255</v>
      </c>
      <c r="D105" s="2" t="s">
        <v>253</v>
      </c>
      <c r="E105" s="3" t="s">
        <v>4</v>
      </c>
      <c r="F105" s="4">
        <v>45078</v>
      </c>
      <c r="G105" s="4">
        <v>45444</v>
      </c>
      <c r="H105" s="1">
        <v>3000</v>
      </c>
      <c r="I105" s="5" t="s">
        <v>147</v>
      </c>
      <c r="J105" s="2"/>
    </row>
    <row r="106" spans="1:10" ht="51" customHeight="1" x14ac:dyDescent="0.25">
      <c r="A106" s="1" t="s">
        <v>41</v>
      </c>
      <c r="B106" s="2" t="s">
        <v>6</v>
      </c>
      <c r="C106" s="8" t="s">
        <v>258</v>
      </c>
      <c r="D106" s="2" t="s">
        <v>247</v>
      </c>
      <c r="E106" s="3" t="s">
        <v>4</v>
      </c>
      <c r="F106" s="4">
        <v>45108</v>
      </c>
      <c r="G106" s="4">
        <v>46203</v>
      </c>
      <c r="H106" s="1">
        <v>6000</v>
      </c>
      <c r="I106" s="5" t="s">
        <v>147</v>
      </c>
      <c r="J106" s="2"/>
    </row>
    <row r="107" spans="1:10" ht="51" customHeight="1" x14ac:dyDescent="0.25">
      <c r="A107" s="1" t="s">
        <v>35</v>
      </c>
      <c r="B107" s="2" t="s">
        <v>6</v>
      </c>
      <c r="C107" s="1" t="s">
        <v>250</v>
      </c>
      <c r="D107" s="2" t="s">
        <v>251</v>
      </c>
      <c r="E107" s="3" t="s">
        <v>4</v>
      </c>
      <c r="F107" s="4">
        <v>45108</v>
      </c>
      <c r="G107" s="4">
        <v>45473</v>
      </c>
      <c r="H107" s="1">
        <v>14400</v>
      </c>
      <c r="I107" s="5" t="s">
        <v>147</v>
      </c>
      <c r="J107" s="2"/>
    </row>
    <row r="108" spans="1:10" ht="51" customHeight="1" x14ac:dyDescent="0.25">
      <c r="A108" s="1" t="s">
        <v>261</v>
      </c>
      <c r="B108" s="2" t="s">
        <v>6</v>
      </c>
      <c r="C108" s="1" t="s">
        <v>262</v>
      </c>
      <c r="D108" s="2" t="s">
        <v>247</v>
      </c>
      <c r="E108" s="3" t="s">
        <v>4</v>
      </c>
      <c r="F108" s="4">
        <v>45212</v>
      </c>
      <c r="G108" s="4">
        <v>45578</v>
      </c>
      <c r="H108" s="1">
        <v>11510</v>
      </c>
      <c r="I108" s="5" t="s">
        <v>147</v>
      </c>
      <c r="J108" s="2"/>
    </row>
    <row r="109" spans="1:10" ht="51" customHeight="1" x14ac:dyDescent="0.25">
      <c r="A109" s="1" t="s">
        <v>259</v>
      </c>
      <c r="B109" s="2" t="s">
        <v>6</v>
      </c>
      <c r="C109" s="8" t="s">
        <v>260</v>
      </c>
      <c r="D109" s="2" t="s">
        <v>247</v>
      </c>
      <c r="E109" s="3" t="s">
        <v>4</v>
      </c>
      <c r="F109" s="4">
        <v>45261</v>
      </c>
      <c r="G109" s="4">
        <v>46356</v>
      </c>
      <c r="H109" s="1">
        <v>38500</v>
      </c>
      <c r="I109" s="5" t="s">
        <v>147</v>
      </c>
      <c r="J109" s="2"/>
    </row>
    <row r="110" spans="1:10" ht="51" customHeight="1" x14ac:dyDescent="0.25">
      <c r="A110" s="1" t="s">
        <v>230</v>
      </c>
      <c r="B110" s="2" t="s">
        <v>6</v>
      </c>
      <c r="C110" s="1" t="s">
        <v>263</v>
      </c>
      <c r="D110" s="2" t="s">
        <v>247</v>
      </c>
      <c r="E110" s="3" t="s">
        <v>4</v>
      </c>
      <c r="F110" s="4">
        <v>45261</v>
      </c>
      <c r="G110" s="4" t="s">
        <v>51</v>
      </c>
      <c r="H110" s="1">
        <v>34500</v>
      </c>
      <c r="I110" s="5" t="s">
        <v>147</v>
      </c>
      <c r="J110" s="2"/>
    </row>
  </sheetData>
  <autoFilter ref="A4:J95"/>
  <sortState ref="A5:J82">
    <sortCondition ref="F5:F82"/>
  </sortState>
  <mergeCells count="2">
    <mergeCell ref="B1:J1"/>
    <mergeCell ref="A3:J3"/>
  </mergeCells>
  <pageMargins left="0.23622047244094491" right="0.23622047244094491" top="0.74803149606299213" bottom="0.74803149606299213" header="0.31496062992125984" footer="0.31496062992125984"/>
  <pageSetup paperSize="8" scale="83" fitToHeight="0" orientation="landscape" r:id="rId1"/>
  <headerFooter>
    <oddFooter>&amp;RPag. &amp;P / &amp;N</oddFooter>
  </headerFooter>
  <drawing r:id="rId2"/>
  <legacyDrawing r:id="rId3"/>
  <oleObjects>
    <mc:AlternateContent xmlns:mc="http://schemas.openxmlformats.org/markup-compatibility/2006">
      <mc:Choice Requires="x14">
        <oleObject progId="Oggetto shell Packager" shapeId="7173" r:id="rId4">
          <objectPr defaultSize="0" autoPict="0" r:id="rId5">
            <anchor moveWithCells="1">
              <from>
                <xdr:col>9</xdr:col>
                <xdr:colOff>180975</xdr:colOff>
                <xdr:row>43</xdr:row>
                <xdr:rowOff>47625</xdr:rowOff>
              </from>
              <to>
                <xdr:col>9</xdr:col>
                <xdr:colOff>1847850</xdr:colOff>
                <xdr:row>43</xdr:row>
                <xdr:rowOff>561975</xdr:rowOff>
              </to>
            </anchor>
          </objectPr>
        </oleObject>
      </mc:Choice>
      <mc:Fallback>
        <oleObject progId="Oggetto shell Packager" shapeId="7173" r:id="rId4"/>
      </mc:Fallback>
    </mc:AlternateContent>
    <mc:AlternateContent xmlns:mc="http://schemas.openxmlformats.org/markup-compatibility/2006">
      <mc:Choice Requires="x14">
        <oleObject progId="Oggetto shell Packager" shapeId="7174" r:id="rId6">
          <objectPr defaultSize="0" autoPict="0" r:id="rId5">
            <anchor moveWithCells="1">
              <from>
                <xdr:col>9</xdr:col>
                <xdr:colOff>180975</xdr:colOff>
                <xdr:row>38</xdr:row>
                <xdr:rowOff>85725</xdr:rowOff>
              </from>
              <to>
                <xdr:col>9</xdr:col>
                <xdr:colOff>1847850</xdr:colOff>
                <xdr:row>38</xdr:row>
                <xdr:rowOff>600075</xdr:rowOff>
              </to>
            </anchor>
          </objectPr>
        </oleObject>
      </mc:Choice>
      <mc:Fallback>
        <oleObject progId="Oggetto shell Packager" shapeId="7174" r:id="rId6"/>
      </mc:Fallback>
    </mc:AlternateContent>
    <mc:AlternateContent xmlns:mc="http://schemas.openxmlformats.org/markup-compatibility/2006">
      <mc:Choice Requires="x14">
        <oleObject progId="Oggetto shell Packager" shapeId="7194" r:id="rId7">
          <objectPr defaultSize="0" autoPict="0" r:id="rId8">
            <anchor moveWithCells="1">
              <from>
                <xdr:col>9</xdr:col>
                <xdr:colOff>95250</xdr:colOff>
                <xdr:row>8</xdr:row>
                <xdr:rowOff>47625</xdr:rowOff>
              </from>
              <to>
                <xdr:col>9</xdr:col>
                <xdr:colOff>1857375</xdr:colOff>
                <xdr:row>8</xdr:row>
                <xdr:rowOff>590550</xdr:rowOff>
              </to>
            </anchor>
          </objectPr>
        </oleObject>
      </mc:Choice>
      <mc:Fallback>
        <oleObject progId="Oggetto shell Packager" shapeId="7194" r:id="rId7"/>
      </mc:Fallback>
    </mc:AlternateContent>
    <mc:AlternateContent xmlns:mc="http://schemas.openxmlformats.org/markup-compatibility/2006">
      <mc:Choice Requires="x14">
        <oleObject progId="Oggetto shell Packager" shapeId="7195" r:id="rId9">
          <objectPr defaultSize="0" autoPict="0" r:id="rId10">
            <anchor moveWithCells="1">
              <from>
                <xdr:col>9</xdr:col>
                <xdr:colOff>142875</xdr:colOff>
                <xdr:row>29</xdr:row>
                <xdr:rowOff>57150</xdr:rowOff>
              </from>
              <to>
                <xdr:col>9</xdr:col>
                <xdr:colOff>1809750</xdr:colOff>
                <xdr:row>29</xdr:row>
                <xdr:rowOff>571500</xdr:rowOff>
              </to>
            </anchor>
          </objectPr>
        </oleObject>
      </mc:Choice>
      <mc:Fallback>
        <oleObject progId="Oggetto shell Packager" shapeId="7195" r:id="rId9"/>
      </mc:Fallback>
    </mc:AlternateContent>
    <mc:AlternateContent xmlns:mc="http://schemas.openxmlformats.org/markup-compatibility/2006">
      <mc:Choice Requires="x14">
        <oleObject progId="Oggetto shell Packager" shapeId="7196" r:id="rId11">
          <objectPr defaultSize="0" autoPict="0" r:id="rId12">
            <anchor moveWithCells="1">
              <from>
                <xdr:col>9</xdr:col>
                <xdr:colOff>361950</xdr:colOff>
                <xdr:row>59</xdr:row>
                <xdr:rowOff>47625</xdr:rowOff>
              </from>
              <to>
                <xdr:col>9</xdr:col>
                <xdr:colOff>1476375</xdr:colOff>
                <xdr:row>59</xdr:row>
                <xdr:rowOff>561975</xdr:rowOff>
              </to>
            </anchor>
          </objectPr>
        </oleObject>
      </mc:Choice>
      <mc:Fallback>
        <oleObject progId="Oggetto shell Packager" shapeId="7196" r:id="rId11"/>
      </mc:Fallback>
    </mc:AlternateContent>
    <mc:AlternateContent xmlns:mc="http://schemas.openxmlformats.org/markup-compatibility/2006">
      <mc:Choice Requires="x14">
        <oleObject progId="Oggetto shell Packager" shapeId="7197" r:id="rId13">
          <objectPr defaultSize="0" autoPict="0" r:id="rId14">
            <anchor moveWithCells="1">
              <from>
                <xdr:col>9</xdr:col>
                <xdr:colOff>133350</xdr:colOff>
                <xdr:row>61</xdr:row>
                <xdr:rowOff>85725</xdr:rowOff>
              </from>
              <to>
                <xdr:col>9</xdr:col>
                <xdr:colOff>1714500</xdr:colOff>
                <xdr:row>61</xdr:row>
                <xdr:rowOff>600075</xdr:rowOff>
              </to>
            </anchor>
          </objectPr>
        </oleObject>
      </mc:Choice>
      <mc:Fallback>
        <oleObject progId="Oggetto shell Packager" shapeId="7197" r:id="rId13"/>
      </mc:Fallback>
    </mc:AlternateContent>
    <mc:AlternateContent xmlns:mc="http://schemas.openxmlformats.org/markup-compatibility/2006">
      <mc:Choice Requires="x14">
        <oleObject progId="Oggetto shell Packager" shapeId="7198" r:id="rId15">
          <objectPr defaultSize="0" autoPict="0" r:id="rId16">
            <anchor moveWithCells="1">
              <from>
                <xdr:col>9</xdr:col>
                <xdr:colOff>57150</xdr:colOff>
                <xdr:row>63</xdr:row>
                <xdr:rowOff>76200</xdr:rowOff>
              </from>
              <to>
                <xdr:col>9</xdr:col>
                <xdr:colOff>1866900</xdr:colOff>
                <xdr:row>63</xdr:row>
                <xdr:rowOff>590550</xdr:rowOff>
              </to>
            </anchor>
          </objectPr>
        </oleObject>
      </mc:Choice>
      <mc:Fallback>
        <oleObject progId="Oggetto shell Packager" shapeId="7198" r:id="rId15"/>
      </mc:Fallback>
    </mc:AlternateContent>
    <mc:AlternateContent xmlns:mc="http://schemas.openxmlformats.org/markup-compatibility/2006">
      <mc:Choice Requires="x14">
        <oleObject progId="Oggetto shell Packager" shapeId="7199" r:id="rId17">
          <objectPr defaultSize="0" autoPict="0" r:id="rId18">
            <anchor moveWithCells="1">
              <from>
                <xdr:col>9</xdr:col>
                <xdr:colOff>323850</xdr:colOff>
                <xdr:row>64</xdr:row>
                <xdr:rowOff>95250</xdr:rowOff>
              </from>
              <to>
                <xdr:col>9</xdr:col>
                <xdr:colOff>1581150</xdr:colOff>
                <xdr:row>64</xdr:row>
                <xdr:rowOff>609600</xdr:rowOff>
              </to>
            </anchor>
          </objectPr>
        </oleObject>
      </mc:Choice>
      <mc:Fallback>
        <oleObject progId="Oggetto shell Packager" shapeId="7199" r:id="rId17"/>
      </mc:Fallback>
    </mc:AlternateContent>
    <mc:AlternateContent xmlns:mc="http://schemas.openxmlformats.org/markup-compatibility/2006">
      <mc:Choice Requires="x14">
        <oleObject progId="Oggetto shell Packager" shapeId="7200" r:id="rId19">
          <objectPr defaultSize="0" autoPict="0" r:id="rId18">
            <anchor moveWithCells="1">
              <from>
                <xdr:col>9</xdr:col>
                <xdr:colOff>323850</xdr:colOff>
                <xdr:row>65</xdr:row>
                <xdr:rowOff>95250</xdr:rowOff>
              </from>
              <to>
                <xdr:col>9</xdr:col>
                <xdr:colOff>1581150</xdr:colOff>
                <xdr:row>65</xdr:row>
                <xdr:rowOff>609600</xdr:rowOff>
              </to>
            </anchor>
          </objectPr>
        </oleObject>
      </mc:Choice>
      <mc:Fallback>
        <oleObject progId="Oggetto shell Packager" shapeId="7200" r:id="rId19"/>
      </mc:Fallback>
    </mc:AlternateContent>
    <mc:AlternateContent xmlns:mc="http://schemas.openxmlformats.org/markup-compatibility/2006">
      <mc:Choice Requires="x14">
        <oleObject progId="Oggetto shell Packager" shapeId="7201" r:id="rId20">
          <objectPr defaultSize="0" autoPict="0" r:id="rId21">
            <anchor moveWithCells="1">
              <from>
                <xdr:col>9</xdr:col>
                <xdr:colOff>409575</xdr:colOff>
                <xdr:row>66</xdr:row>
                <xdr:rowOff>76200</xdr:rowOff>
              </from>
              <to>
                <xdr:col>9</xdr:col>
                <xdr:colOff>1581150</xdr:colOff>
                <xdr:row>66</xdr:row>
                <xdr:rowOff>590550</xdr:rowOff>
              </to>
            </anchor>
          </objectPr>
        </oleObject>
      </mc:Choice>
      <mc:Fallback>
        <oleObject progId="Oggetto shell Packager" shapeId="7201" r:id="rId20"/>
      </mc:Fallback>
    </mc:AlternateContent>
    <mc:AlternateContent xmlns:mc="http://schemas.openxmlformats.org/markup-compatibility/2006">
      <mc:Choice Requires="x14">
        <oleObject progId="Oggetto shell Packager" shapeId="7202" r:id="rId22">
          <objectPr defaultSize="0" autoPict="0" r:id="rId23">
            <anchor moveWithCells="1">
              <from>
                <xdr:col>9</xdr:col>
                <xdr:colOff>371475</xdr:colOff>
                <xdr:row>67</xdr:row>
                <xdr:rowOff>76200</xdr:rowOff>
              </from>
              <to>
                <xdr:col>9</xdr:col>
                <xdr:colOff>1619250</xdr:colOff>
                <xdr:row>67</xdr:row>
                <xdr:rowOff>590550</xdr:rowOff>
              </to>
            </anchor>
          </objectPr>
        </oleObject>
      </mc:Choice>
      <mc:Fallback>
        <oleObject progId="Oggetto shell Packager" shapeId="7202" r:id="rId22"/>
      </mc:Fallback>
    </mc:AlternateContent>
    <mc:AlternateContent xmlns:mc="http://schemas.openxmlformats.org/markup-compatibility/2006">
      <mc:Choice Requires="x14">
        <oleObject progId="Oggetto shell Packager" shapeId="7204" r:id="rId24">
          <objectPr defaultSize="0" autoPict="0" r:id="rId25">
            <anchor moveWithCells="1">
              <from>
                <xdr:col>9</xdr:col>
                <xdr:colOff>381000</xdr:colOff>
                <xdr:row>26</xdr:row>
                <xdr:rowOff>85725</xdr:rowOff>
              </from>
              <to>
                <xdr:col>9</xdr:col>
                <xdr:colOff>1581150</xdr:colOff>
                <xdr:row>26</xdr:row>
                <xdr:rowOff>600075</xdr:rowOff>
              </to>
            </anchor>
          </objectPr>
        </oleObject>
      </mc:Choice>
      <mc:Fallback>
        <oleObject progId="Oggetto shell Packager" shapeId="7204" r:id="rId24"/>
      </mc:Fallback>
    </mc:AlternateContent>
    <mc:AlternateContent xmlns:mc="http://schemas.openxmlformats.org/markup-compatibility/2006">
      <mc:Choice Requires="x14">
        <oleObject progId="Oggetto shell Packager" shapeId="7205" r:id="rId26">
          <objectPr defaultSize="0" autoPict="0" r:id="rId27">
            <anchor moveWithCells="1">
              <from>
                <xdr:col>9</xdr:col>
                <xdr:colOff>409575</xdr:colOff>
                <xdr:row>17</xdr:row>
                <xdr:rowOff>76200</xdr:rowOff>
              </from>
              <to>
                <xdr:col>9</xdr:col>
                <xdr:colOff>1524000</xdr:colOff>
                <xdr:row>17</xdr:row>
                <xdr:rowOff>590550</xdr:rowOff>
              </to>
            </anchor>
          </objectPr>
        </oleObject>
      </mc:Choice>
      <mc:Fallback>
        <oleObject progId="Oggetto shell Packager" shapeId="7205" r:id="rId26"/>
      </mc:Fallback>
    </mc:AlternateContent>
    <mc:AlternateContent xmlns:mc="http://schemas.openxmlformats.org/markup-compatibility/2006">
      <mc:Choice Requires="x14">
        <oleObject progId="Oggetto shell Packager" shapeId="7206" r:id="rId28">
          <objectPr defaultSize="0" autoPict="0" r:id="rId29">
            <anchor moveWithCells="1">
              <from>
                <xdr:col>9</xdr:col>
                <xdr:colOff>409575</xdr:colOff>
                <xdr:row>32</xdr:row>
                <xdr:rowOff>76200</xdr:rowOff>
              </from>
              <to>
                <xdr:col>9</xdr:col>
                <xdr:colOff>1524000</xdr:colOff>
                <xdr:row>32</xdr:row>
                <xdr:rowOff>590550</xdr:rowOff>
              </to>
            </anchor>
          </objectPr>
        </oleObject>
      </mc:Choice>
      <mc:Fallback>
        <oleObject progId="Oggetto shell Packager" shapeId="7206" r:id="rId28"/>
      </mc:Fallback>
    </mc:AlternateContent>
    <mc:AlternateContent xmlns:mc="http://schemas.openxmlformats.org/markup-compatibility/2006">
      <mc:Choice Requires="x14">
        <oleObject progId="Oggetto shell Packager" shapeId="7207" r:id="rId30">
          <objectPr defaultSize="0" autoPict="0" r:id="rId29">
            <anchor moveWithCells="1">
              <from>
                <xdr:col>9</xdr:col>
                <xdr:colOff>409575</xdr:colOff>
                <xdr:row>58</xdr:row>
                <xdr:rowOff>66675</xdr:rowOff>
              </from>
              <to>
                <xdr:col>9</xdr:col>
                <xdr:colOff>1524000</xdr:colOff>
                <xdr:row>58</xdr:row>
                <xdr:rowOff>581025</xdr:rowOff>
              </to>
            </anchor>
          </objectPr>
        </oleObject>
      </mc:Choice>
      <mc:Fallback>
        <oleObject progId="Oggetto shell Packager" shapeId="7207" r:id="rId30"/>
      </mc:Fallback>
    </mc:AlternateContent>
    <mc:AlternateContent xmlns:mc="http://schemas.openxmlformats.org/markup-compatibility/2006">
      <mc:Choice Requires="x14">
        <oleObject progId="Oggetto shell Packager" shapeId="7208" r:id="rId31">
          <objectPr defaultSize="0" autoPict="0" r:id="rId32">
            <anchor moveWithCells="1">
              <from>
                <xdr:col>9</xdr:col>
                <xdr:colOff>266700</xdr:colOff>
                <xdr:row>19</xdr:row>
                <xdr:rowOff>85725</xdr:rowOff>
              </from>
              <to>
                <xdr:col>9</xdr:col>
                <xdr:colOff>1514475</xdr:colOff>
                <xdr:row>19</xdr:row>
                <xdr:rowOff>600075</xdr:rowOff>
              </to>
            </anchor>
          </objectPr>
        </oleObject>
      </mc:Choice>
      <mc:Fallback>
        <oleObject progId="Oggetto shell Packager" shapeId="7208" r:id="rId31"/>
      </mc:Fallback>
    </mc:AlternateContent>
    <mc:AlternateContent xmlns:mc="http://schemas.openxmlformats.org/markup-compatibility/2006">
      <mc:Choice Requires="x14">
        <oleObject progId="Oggetto shell Packager" shapeId="7209" r:id="rId33">
          <objectPr defaultSize="0" autoPict="0" r:id="rId34">
            <anchor moveWithCells="1">
              <from>
                <xdr:col>9</xdr:col>
                <xdr:colOff>295275</xdr:colOff>
                <xdr:row>45</xdr:row>
                <xdr:rowOff>57150</xdr:rowOff>
              </from>
              <to>
                <xdr:col>9</xdr:col>
                <xdr:colOff>1704975</xdr:colOff>
                <xdr:row>45</xdr:row>
                <xdr:rowOff>571500</xdr:rowOff>
              </to>
            </anchor>
          </objectPr>
        </oleObject>
      </mc:Choice>
      <mc:Fallback>
        <oleObject progId="Oggetto shell Packager" shapeId="7209" r:id="rId33"/>
      </mc:Fallback>
    </mc:AlternateContent>
    <mc:AlternateContent xmlns:mc="http://schemas.openxmlformats.org/markup-compatibility/2006">
      <mc:Choice Requires="x14">
        <oleObject progId="Oggetto shell Packager" shapeId="7210" r:id="rId35">
          <objectPr defaultSize="0" autoPict="0" r:id="rId36">
            <anchor moveWithCells="1">
              <from>
                <xdr:col>9</xdr:col>
                <xdr:colOff>381000</xdr:colOff>
                <xdr:row>69</xdr:row>
                <xdr:rowOff>76200</xdr:rowOff>
              </from>
              <to>
                <xdr:col>9</xdr:col>
                <xdr:colOff>1533525</xdr:colOff>
                <xdr:row>69</xdr:row>
                <xdr:rowOff>590550</xdr:rowOff>
              </to>
            </anchor>
          </objectPr>
        </oleObject>
      </mc:Choice>
      <mc:Fallback>
        <oleObject progId="Oggetto shell Packager" shapeId="7210" r:id="rId35"/>
      </mc:Fallback>
    </mc:AlternateContent>
    <mc:AlternateContent xmlns:mc="http://schemas.openxmlformats.org/markup-compatibility/2006">
      <mc:Choice Requires="x14">
        <oleObject progId="Oggetto shell Packager" shapeId="7211" r:id="rId37">
          <objectPr defaultSize="0" autoPict="0" r:id="rId38">
            <anchor moveWithCells="1">
              <from>
                <xdr:col>9</xdr:col>
                <xdr:colOff>381000</xdr:colOff>
                <xdr:row>70</xdr:row>
                <xdr:rowOff>76200</xdr:rowOff>
              </from>
              <to>
                <xdr:col>9</xdr:col>
                <xdr:colOff>1533525</xdr:colOff>
                <xdr:row>70</xdr:row>
                <xdr:rowOff>590550</xdr:rowOff>
              </to>
            </anchor>
          </objectPr>
        </oleObject>
      </mc:Choice>
      <mc:Fallback>
        <oleObject progId="Oggetto shell Packager" shapeId="7211" r:id="rId37"/>
      </mc:Fallback>
    </mc:AlternateContent>
    <mc:AlternateContent xmlns:mc="http://schemas.openxmlformats.org/markup-compatibility/2006">
      <mc:Choice Requires="x14">
        <oleObject progId="Oggetto shell Packager" shapeId="7212" r:id="rId39">
          <objectPr defaultSize="0" autoPict="0" r:id="rId38">
            <anchor moveWithCells="1">
              <from>
                <xdr:col>9</xdr:col>
                <xdr:colOff>381000</xdr:colOff>
                <xdr:row>71</xdr:row>
                <xdr:rowOff>38100</xdr:rowOff>
              </from>
              <to>
                <xdr:col>9</xdr:col>
                <xdr:colOff>1533525</xdr:colOff>
                <xdr:row>71</xdr:row>
                <xdr:rowOff>552450</xdr:rowOff>
              </to>
            </anchor>
          </objectPr>
        </oleObject>
      </mc:Choice>
      <mc:Fallback>
        <oleObject progId="Oggetto shell Packager" shapeId="7212" r:id="rId39"/>
      </mc:Fallback>
    </mc:AlternateContent>
    <mc:AlternateContent xmlns:mc="http://schemas.openxmlformats.org/markup-compatibility/2006">
      <mc:Choice Requires="x14">
        <oleObject progId="Oggetto shell Packager" shapeId="7214" r:id="rId40">
          <objectPr defaultSize="0" autoPict="0" r:id="rId41">
            <anchor moveWithCells="1">
              <from>
                <xdr:col>9</xdr:col>
                <xdr:colOff>419100</xdr:colOff>
                <xdr:row>20</xdr:row>
                <xdr:rowOff>57150</xdr:rowOff>
              </from>
              <to>
                <xdr:col>9</xdr:col>
                <xdr:colOff>1581150</xdr:colOff>
                <xdr:row>20</xdr:row>
                <xdr:rowOff>571500</xdr:rowOff>
              </to>
            </anchor>
          </objectPr>
        </oleObject>
      </mc:Choice>
      <mc:Fallback>
        <oleObject progId="Oggetto shell Packager" shapeId="7214" r:id="rId40"/>
      </mc:Fallback>
    </mc:AlternateContent>
    <mc:AlternateContent xmlns:mc="http://schemas.openxmlformats.org/markup-compatibility/2006">
      <mc:Choice Requires="x14">
        <oleObject progId="Oggetto shell Packager" shapeId="7215" r:id="rId42">
          <objectPr defaultSize="0" autoPict="0" r:id="rId43">
            <anchor moveWithCells="1">
              <from>
                <xdr:col>9</xdr:col>
                <xdr:colOff>228600</xdr:colOff>
                <xdr:row>33</xdr:row>
                <xdr:rowOff>76200</xdr:rowOff>
              </from>
              <to>
                <xdr:col>9</xdr:col>
                <xdr:colOff>1685925</xdr:colOff>
                <xdr:row>33</xdr:row>
                <xdr:rowOff>590550</xdr:rowOff>
              </to>
            </anchor>
          </objectPr>
        </oleObject>
      </mc:Choice>
      <mc:Fallback>
        <oleObject progId="Oggetto shell Packager" shapeId="7215" r:id="rId42"/>
      </mc:Fallback>
    </mc:AlternateContent>
    <mc:AlternateContent xmlns:mc="http://schemas.openxmlformats.org/markup-compatibility/2006">
      <mc:Choice Requires="x14">
        <oleObject progId="Oggetto shell Packager" shapeId="7216" r:id="rId44">
          <objectPr defaultSize="0" autoPict="0" r:id="rId43">
            <anchor moveWithCells="1">
              <from>
                <xdr:col>9</xdr:col>
                <xdr:colOff>228600</xdr:colOff>
                <xdr:row>22</xdr:row>
                <xdr:rowOff>76200</xdr:rowOff>
              </from>
              <to>
                <xdr:col>9</xdr:col>
                <xdr:colOff>1685925</xdr:colOff>
                <xdr:row>22</xdr:row>
                <xdr:rowOff>590550</xdr:rowOff>
              </to>
            </anchor>
          </objectPr>
        </oleObject>
      </mc:Choice>
      <mc:Fallback>
        <oleObject progId="Oggetto shell Packager" shapeId="7216" r:id="rId44"/>
      </mc:Fallback>
    </mc:AlternateContent>
    <mc:AlternateContent xmlns:mc="http://schemas.openxmlformats.org/markup-compatibility/2006">
      <mc:Choice Requires="x14">
        <oleObject progId="Oggetto shell Packager" shapeId="7217" r:id="rId45">
          <objectPr defaultSize="0" autoPict="0" r:id="rId46">
            <anchor moveWithCells="1">
              <from>
                <xdr:col>9</xdr:col>
                <xdr:colOff>295275</xdr:colOff>
                <xdr:row>77</xdr:row>
                <xdr:rowOff>76200</xdr:rowOff>
              </from>
              <to>
                <xdr:col>9</xdr:col>
                <xdr:colOff>1752600</xdr:colOff>
                <xdr:row>77</xdr:row>
                <xdr:rowOff>590550</xdr:rowOff>
              </to>
            </anchor>
          </objectPr>
        </oleObject>
      </mc:Choice>
      <mc:Fallback>
        <oleObject progId="Oggetto shell Packager" shapeId="7217" r:id="rId45"/>
      </mc:Fallback>
    </mc:AlternateContent>
    <mc:AlternateContent xmlns:mc="http://schemas.openxmlformats.org/markup-compatibility/2006">
      <mc:Choice Requires="x14">
        <oleObject progId="Oggetto shell Packager" shapeId="7220" r:id="rId47">
          <objectPr defaultSize="0" autoPict="0" r:id="rId48">
            <anchor moveWithCells="1">
              <from>
                <xdr:col>9</xdr:col>
                <xdr:colOff>180975</xdr:colOff>
                <xdr:row>12</xdr:row>
                <xdr:rowOff>85725</xdr:rowOff>
              </from>
              <to>
                <xdr:col>9</xdr:col>
                <xdr:colOff>1847850</xdr:colOff>
                <xdr:row>12</xdr:row>
                <xdr:rowOff>600075</xdr:rowOff>
              </to>
            </anchor>
          </objectPr>
        </oleObject>
      </mc:Choice>
      <mc:Fallback>
        <oleObject progId="Oggetto shell Packager" shapeId="7220" r:id="rId47"/>
      </mc:Fallback>
    </mc:AlternateContent>
    <mc:AlternateContent xmlns:mc="http://schemas.openxmlformats.org/markup-compatibility/2006">
      <mc:Choice Requires="x14">
        <oleObject progId="Oggetto shell Packager" shapeId="7222" r:id="rId49">
          <objectPr defaultSize="0" autoPict="0" r:id="rId43">
            <anchor moveWithCells="1">
              <from>
                <xdr:col>9</xdr:col>
                <xdr:colOff>228600</xdr:colOff>
                <xdr:row>23</xdr:row>
                <xdr:rowOff>76200</xdr:rowOff>
              </from>
              <to>
                <xdr:col>9</xdr:col>
                <xdr:colOff>1666875</xdr:colOff>
                <xdr:row>23</xdr:row>
                <xdr:rowOff>590550</xdr:rowOff>
              </to>
            </anchor>
          </objectPr>
        </oleObject>
      </mc:Choice>
      <mc:Fallback>
        <oleObject progId="Oggetto shell Packager" shapeId="7222" r:id="rId49"/>
      </mc:Fallback>
    </mc:AlternateContent>
    <mc:AlternateContent xmlns:mc="http://schemas.openxmlformats.org/markup-compatibility/2006">
      <mc:Choice Requires="x14">
        <oleObject progId="Oggetto shell Packager" shapeId="7223" r:id="rId50">
          <objectPr defaultSize="0" autoPict="0" r:id="rId51">
            <anchor moveWithCells="1">
              <from>
                <xdr:col>9</xdr:col>
                <xdr:colOff>228600</xdr:colOff>
                <xdr:row>7</xdr:row>
                <xdr:rowOff>76200</xdr:rowOff>
              </from>
              <to>
                <xdr:col>9</xdr:col>
                <xdr:colOff>1666875</xdr:colOff>
                <xdr:row>7</xdr:row>
                <xdr:rowOff>590550</xdr:rowOff>
              </to>
            </anchor>
          </objectPr>
        </oleObject>
      </mc:Choice>
      <mc:Fallback>
        <oleObject progId="Oggetto shell Packager" shapeId="7223" r:id="rId50"/>
      </mc:Fallback>
    </mc:AlternateContent>
    <mc:AlternateContent xmlns:mc="http://schemas.openxmlformats.org/markup-compatibility/2006">
      <mc:Choice Requires="x14">
        <oleObject progId="Oggetto shell Packager" shapeId="7224" r:id="rId52">
          <objectPr defaultSize="0" autoPict="0" r:id="rId43">
            <anchor moveWithCells="1">
              <from>
                <xdr:col>9</xdr:col>
                <xdr:colOff>228600</xdr:colOff>
                <xdr:row>21</xdr:row>
                <xdr:rowOff>76200</xdr:rowOff>
              </from>
              <to>
                <xdr:col>9</xdr:col>
                <xdr:colOff>1685925</xdr:colOff>
                <xdr:row>21</xdr:row>
                <xdr:rowOff>590550</xdr:rowOff>
              </to>
            </anchor>
          </objectPr>
        </oleObject>
      </mc:Choice>
      <mc:Fallback>
        <oleObject progId="Oggetto shell Packager" shapeId="7224" r:id="rId52"/>
      </mc:Fallback>
    </mc:AlternateContent>
    <mc:AlternateContent xmlns:mc="http://schemas.openxmlformats.org/markup-compatibility/2006">
      <mc:Choice Requires="x14">
        <oleObject progId="Oggetto shell Packager" shapeId="7225" r:id="rId53">
          <objectPr defaultSize="0" autoPict="0" r:id="rId54">
            <anchor moveWithCells="1">
              <from>
                <xdr:col>9</xdr:col>
                <xdr:colOff>390525</xdr:colOff>
                <xdr:row>35</xdr:row>
                <xdr:rowOff>19050</xdr:rowOff>
              </from>
              <to>
                <xdr:col>9</xdr:col>
                <xdr:colOff>1628775</xdr:colOff>
                <xdr:row>35</xdr:row>
                <xdr:rowOff>609600</xdr:rowOff>
              </to>
            </anchor>
          </objectPr>
        </oleObject>
      </mc:Choice>
      <mc:Fallback>
        <oleObject progId="Oggetto shell Packager" shapeId="7225" r:id="rId53"/>
      </mc:Fallback>
    </mc:AlternateContent>
    <mc:AlternateContent xmlns:mc="http://schemas.openxmlformats.org/markup-compatibility/2006">
      <mc:Choice Requires="x14">
        <oleObject progId="Oggetto shell Packager" shapeId="7227" r:id="rId55">
          <objectPr defaultSize="0" autoPict="0" r:id="rId56">
            <anchor moveWithCells="1">
              <from>
                <xdr:col>9</xdr:col>
                <xdr:colOff>209550</xdr:colOff>
                <xdr:row>5</xdr:row>
                <xdr:rowOff>66675</xdr:rowOff>
              </from>
              <to>
                <xdr:col>9</xdr:col>
                <xdr:colOff>1647825</xdr:colOff>
                <xdr:row>5</xdr:row>
                <xdr:rowOff>581025</xdr:rowOff>
              </to>
            </anchor>
          </objectPr>
        </oleObject>
      </mc:Choice>
      <mc:Fallback>
        <oleObject progId="Oggetto shell Packager" shapeId="7227" r:id="rId55"/>
      </mc:Fallback>
    </mc:AlternateContent>
    <mc:AlternateContent xmlns:mc="http://schemas.openxmlformats.org/markup-compatibility/2006">
      <mc:Choice Requires="x14">
        <oleObject progId="Oggetto shell Packager" shapeId="7228" r:id="rId57">
          <objectPr defaultSize="0" autoPict="0" r:id="rId58">
            <anchor moveWithCells="1">
              <from>
                <xdr:col>9</xdr:col>
                <xdr:colOff>209550</xdr:colOff>
                <xdr:row>6</xdr:row>
                <xdr:rowOff>66675</xdr:rowOff>
              </from>
              <to>
                <xdr:col>9</xdr:col>
                <xdr:colOff>1647825</xdr:colOff>
                <xdr:row>6</xdr:row>
                <xdr:rowOff>581025</xdr:rowOff>
              </to>
            </anchor>
          </objectPr>
        </oleObject>
      </mc:Choice>
      <mc:Fallback>
        <oleObject progId="Oggetto shell Packager" shapeId="7228" r:id="rId57"/>
      </mc:Fallback>
    </mc:AlternateContent>
    <mc:AlternateContent xmlns:mc="http://schemas.openxmlformats.org/markup-compatibility/2006">
      <mc:Choice Requires="x14">
        <oleObject progId="Oggetto shell Packager" shapeId="7236" r:id="rId59">
          <objectPr defaultSize="0" autoPict="0" r:id="rId60">
            <anchor moveWithCells="1">
              <from>
                <xdr:col>9</xdr:col>
                <xdr:colOff>266700</xdr:colOff>
                <xdr:row>11</xdr:row>
                <xdr:rowOff>85725</xdr:rowOff>
              </from>
              <to>
                <xdr:col>9</xdr:col>
                <xdr:colOff>1514475</xdr:colOff>
                <xdr:row>11</xdr:row>
                <xdr:rowOff>600075</xdr:rowOff>
              </to>
            </anchor>
          </objectPr>
        </oleObject>
      </mc:Choice>
      <mc:Fallback>
        <oleObject progId="Oggetto shell Packager" shapeId="7236" r:id="rId59"/>
      </mc:Fallback>
    </mc:AlternateContent>
    <mc:AlternateContent xmlns:mc="http://schemas.openxmlformats.org/markup-compatibility/2006">
      <mc:Choice Requires="x14">
        <oleObject progId="Oggetto shell Packager" shapeId="7237" r:id="rId61">
          <objectPr defaultSize="0" autoPict="0" r:id="rId62">
            <anchor moveWithCells="1">
              <from>
                <xdr:col>9</xdr:col>
                <xdr:colOff>419100</xdr:colOff>
                <xdr:row>9</xdr:row>
                <xdr:rowOff>57150</xdr:rowOff>
              </from>
              <to>
                <xdr:col>9</xdr:col>
                <xdr:colOff>1581150</xdr:colOff>
                <xdr:row>9</xdr:row>
                <xdr:rowOff>571500</xdr:rowOff>
              </to>
            </anchor>
          </objectPr>
        </oleObject>
      </mc:Choice>
      <mc:Fallback>
        <oleObject progId="Oggetto shell Packager" shapeId="7237" r:id="rId61"/>
      </mc:Fallback>
    </mc:AlternateContent>
    <mc:AlternateContent xmlns:mc="http://schemas.openxmlformats.org/markup-compatibility/2006">
      <mc:Choice Requires="x14">
        <oleObject progId="Oggetto shell Packager" shapeId="7238" r:id="rId63">
          <objectPr defaultSize="0" autoPict="0" r:id="rId38">
            <anchor moveWithCells="1">
              <from>
                <xdr:col>9</xdr:col>
                <xdr:colOff>381000</xdr:colOff>
                <xdr:row>88</xdr:row>
                <xdr:rowOff>76200</xdr:rowOff>
              </from>
              <to>
                <xdr:col>9</xdr:col>
                <xdr:colOff>1533525</xdr:colOff>
                <xdr:row>88</xdr:row>
                <xdr:rowOff>590550</xdr:rowOff>
              </to>
            </anchor>
          </objectPr>
        </oleObject>
      </mc:Choice>
      <mc:Fallback>
        <oleObject progId="Oggetto shell Packager" shapeId="7238" r:id="rId63"/>
      </mc:Fallback>
    </mc:AlternateContent>
    <mc:AlternateContent xmlns:mc="http://schemas.openxmlformats.org/markup-compatibility/2006">
      <mc:Choice Requires="x14">
        <oleObject progId="Oggetto shell Packager" shapeId="7239" r:id="rId64">
          <objectPr defaultSize="0" autoPict="0" r:id="rId38">
            <anchor moveWithCells="1">
              <from>
                <xdr:col>9</xdr:col>
                <xdr:colOff>381000</xdr:colOff>
                <xdr:row>13</xdr:row>
                <xdr:rowOff>76200</xdr:rowOff>
              </from>
              <to>
                <xdr:col>9</xdr:col>
                <xdr:colOff>1533525</xdr:colOff>
                <xdr:row>13</xdr:row>
                <xdr:rowOff>590550</xdr:rowOff>
              </to>
            </anchor>
          </objectPr>
        </oleObject>
      </mc:Choice>
      <mc:Fallback>
        <oleObject progId="Oggetto shell Packager" shapeId="7239" r:id="rId64"/>
      </mc:Fallback>
    </mc:AlternateContent>
    <mc:AlternateContent xmlns:mc="http://schemas.openxmlformats.org/markup-compatibility/2006">
      <mc:Choice Requires="x14">
        <oleObject progId="Oggetto shell Packager" shapeId="7241" r:id="rId65">
          <objectPr defaultSize="0" autoPict="0" r:id="rId38">
            <anchor moveWithCells="1">
              <from>
                <xdr:col>9</xdr:col>
                <xdr:colOff>381000</xdr:colOff>
                <xdr:row>16</xdr:row>
                <xdr:rowOff>76200</xdr:rowOff>
              </from>
              <to>
                <xdr:col>9</xdr:col>
                <xdr:colOff>1533525</xdr:colOff>
                <xdr:row>16</xdr:row>
                <xdr:rowOff>590550</xdr:rowOff>
              </to>
            </anchor>
          </objectPr>
        </oleObject>
      </mc:Choice>
      <mc:Fallback>
        <oleObject progId="Oggetto shell Packager" shapeId="7241" r:id="rId65"/>
      </mc:Fallback>
    </mc:AlternateContent>
    <mc:AlternateContent xmlns:mc="http://schemas.openxmlformats.org/markup-compatibility/2006">
      <mc:Choice Requires="x14">
        <oleObject progId="Oggetto shell Packager" shapeId="7242" r:id="rId66">
          <objectPr defaultSize="0" autoPict="0" r:id="rId67">
            <anchor moveWithCells="1">
              <from>
                <xdr:col>9</xdr:col>
                <xdr:colOff>209550</xdr:colOff>
                <xdr:row>14</xdr:row>
                <xdr:rowOff>66675</xdr:rowOff>
              </from>
              <to>
                <xdr:col>9</xdr:col>
                <xdr:colOff>1647825</xdr:colOff>
                <xdr:row>14</xdr:row>
                <xdr:rowOff>581025</xdr:rowOff>
              </to>
            </anchor>
          </objectPr>
        </oleObject>
      </mc:Choice>
      <mc:Fallback>
        <oleObject progId="Oggetto shell Packager" shapeId="7242" r:id="rId66"/>
      </mc:Fallback>
    </mc:AlternateContent>
    <mc:AlternateContent xmlns:mc="http://schemas.openxmlformats.org/markup-compatibility/2006">
      <mc:Choice Requires="x14">
        <oleObject progId="Oggetto shell Packager" shapeId="7243" r:id="rId68">
          <objectPr defaultSize="0" autoPict="0" r:id="rId10">
            <anchor moveWithCells="1">
              <from>
                <xdr:col>9</xdr:col>
                <xdr:colOff>180975</xdr:colOff>
                <xdr:row>18</xdr:row>
                <xdr:rowOff>85725</xdr:rowOff>
              </from>
              <to>
                <xdr:col>9</xdr:col>
                <xdr:colOff>1847850</xdr:colOff>
                <xdr:row>18</xdr:row>
                <xdr:rowOff>600075</xdr:rowOff>
              </to>
            </anchor>
          </objectPr>
        </oleObject>
      </mc:Choice>
      <mc:Fallback>
        <oleObject progId="Oggetto shell Packager" shapeId="7243" r:id="rId68"/>
      </mc:Fallback>
    </mc:AlternateContent>
    <mc:AlternateContent xmlns:mc="http://schemas.openxmlformats.org/markup-compatibility/2006">
      <mc:Choice Requires="x14">
        <oleObject progId="Oggetto shell Packager" shapeId="7244" r:id="rId69">
          <objectPr defaultSize="0" autoPict="0" r:id="rId70">
            <anchor moveWithCells="1">
              <from>
                <xdr:col>9</xdr:col>
                <xdr:colOff>361950</xdr:colOff>
                <xdr:row>41</xdr:row>
                <xdr:rowOff>76200</xdr:rowOff>
              </from>
              <to>
                <xdr:col>9</xdr:col>
                <xdr:colOff>1562100</xdr:colOff>
                <xdr:row>41</xdr:row>
                <xdr:rowOff>628650</xdr:rowOff>
              </to>
            </anchor>
          </objectPr>
        </oleObject>
      </mc:Choice>
      <mc:Fallback>
        <oleObject progId="Oggetto shell Packager" shapeId="7244" r:id="rId69"/>
      </mc:Fallback>
    </mc:AlternateContent>
    <mc:AlternateContent xmlns:mc="http://schemas.openxmlformats.org/markup-compatibility/2006">
      <mc:Choice Requires="x14">
        <oleObject progId="Package" link="[1]!''''" oleUpdate="OLEUPDATE_ALWAYS" shapeId="7245">
          <objectPr defaultSize="0" dde="1" r:id="rId71">
            <anchor moveWithCells="1">
              <from>
                <xdr:col>9</xdr:col>
                <xdr:colOff>114300</xdr:colOff>
                <xdr:row>30</xdr:row>
                <xdr:rowOff>76200</xdr:rowOff>
              </from>
              <to>
                <xdr:col>9</xdr:col>
                <xdr:colOff>1905000</xdr:colOff>
                <xdr:row>30</xdr:row>
                <xdr:rowOff>590550</xdr:rowOff>
              </to>
            </anchor>
          </objectPr>
        </oleObject>
      </mc:Choice>
      <mc:Fallback>
        <oleObject progId="Package" link="[1]!''''" oleUpdate="OLEUPDATE_ALWAYS" shapeId="7245"/>
      </mc:Fallback>
    </mc:AlternateContent>
    <mc:AlternateContent xmlns:mc="http://schemas.openxmlformats.org/markup-compatibility/2006">
      <mc:Choice Requires="x14">
        <oleObject progId="Package" link="[2]!''''" oleUpdate="OLEUPDATE_ALWAYS" shapeId="7246">
          <objectPr defaultSize="0" autoPict="0" dde="1" r:id="rId72">
            <anchor moveWithCells="1">
              <from>
                <xdr:col>9</xdr:col>
                <xdr:colOff>133350</xdr:colOff>
                <xdr:row>31</xdr:row>
                <xdr:rowOff>57150</xdr:rowOff>
              </from>
              <to>
                <xdr:col>9</xdr:col>
                <xdr:colOff>1876425</xdr:colOff>
                <xdr:row>31</xdr:row>
                <xdr:rowOff>571500</xdr:rowOff>
              </to>
            </anchor>
          </objectPr>
        </oleObject>
      </mc:Choice>
      <mc:Fallback>
        <oleObject progId="Package" link="[2]!''''" oleUpdate="OLEUPDATE_ALWAYS" shapeId="7246"/>
      </mc:Fallback>
    </mc:AlternateContent>
    <mc:AlternateContent xmlns:mc="http://schemas.openxmlformats.org/markup-compatibility/2006">
      <mc:Choice Requires="x14">
        <oleObject progId="Package" link="[2]!''''" oleUpdate="OLEUPDATE_ALWAYS" shapeId="7247">
          <objectPr defaultSize="0" autoPict="0" dde="1" r:id="rId72">
            <anchor moveWithCells="1">
              <from>
                <xdr:col>9</xdr:col>
                <xdr:colOff>209550</xdr:colOff>
                <xdr:row>42</xdr:row>
                <xdr:rowOff>114300</xdr:rowOff>
              </from>
              <to>
                <xdr:col>9</xdr:col>
                <xdr:colOff>1762125</xdr:colOff>
                <xdr:row>42</xdr:row>
                <xdr:rowOff>590550</xdr:rowOff>
              </to>
            </anchor>
          </objectPr>
        </oleObject>
      </mc:Choice>
      <mc:Fallback>
        <oleObject progId="Package" link="[2]!''''" oleUpdate="OLEUPDATE_ALWAYS" shapeId="7247"/>
      </mc:Fallback>
    </mc:AlternateContent>
    <mc:AlternateContent xmlns:mc="http://schemas.openxmlformats.org/markup-compatibility/2006">
      <mc:Choice Requires="x14">
        <oleObject progId="Package" link="[2]!''''" oleUpdate="OLEUPDATE_ALWAYS" shapeId="7249">
          <objectPr defaultSize="0" autoPict="0" dde="1" r:id="rId72">
            <anchor moveWithCells="1">
              <from>
                <xdr:col>9</xdr:col>
                <xdr:colOff>95250</xdr:colOff>
                <xdr:row>57</xdr:row>
                <xdr:rowOff>76200</xdr:rowOff>
              </from>
              <to>
                <xdr:col>9</xdr:col>
                <xdr:colOff>1752600</xdr:colOff>
                <xdr:row>57</xdr:row>
                <xdr:rowOff>590550</xdr:rowOff>
              </to>
            </anchor>
          </objectPr>
        </oleObject>
      </mc:Choice>
      <mc:Fallback>
        <oleObject progId="Package" link="[2]!''''" oleUpdate="OLEUPDATE_ALWAYS" shapeId="7249"/>
      </mc:Fallback>
    </mc:AlternateContent>
    <mc:AlternateContent xmlns:mc="http://schemas.openxmlformats.org/markup-compatibility/2006">
      <mc:Choice Requires="x14">
        <oleObject progId="Oggetto shell Packager" shapeId="7250" r:id="rId73">
          <objectPr defaultSize="0" autoPict="0" r:id="rId70">
            <anchor moveWithCells="1">
              <from>
                <xdr:col>9</xdr:col>
                <xdr:colOff>333375</xdr:colOff>
                <xdr:row>37</xdr:row>
                <xdr:rowOff>57150</xdr:rowOff>
              </from>
              <to>
                <xdr:col>9</xdr:col>
                <xdr:colOff>1600200</xdr:colOff>
                <xdr:row>37</xdr:row>
                <xdr:rowOff>638175</xdr:rowOff>
              </to>
            </anchor>
          </objectPr>
        </oleObject>
      </mc:Choice>
      <mc:Fallback>
        <oleObject progId="Oggetto shell Packager" shapeId="7250" r:id="rId73"/>
      </mc:Fallback>
    </mc:AlternateContent>
    <mc:AlternateContent xmlns:mc="http://schemas.openxmlformats.org/markup-compatibility/2006">
      <mc:Choice Requires="x14">
        <oleObject link="[3]!''''" oleUpdate="OLEUPDATE_ALWAYS" shapeId="7251">
          <objectPr defaultSize="0" dde="1" r:id="rId74">
            <anchor moveWithCells="1">
              <from>
                <xdr:col>9</xdr:col>
                <xdr:colOff>133350</xdr:colOff>
                <xdr:row>62</xdr:row>
                <xdr:rowOff>76200</xdr:rowOff>
              </from>
              <to>
                <xdr:col>9</xdr:col>
                <xdr:colOff>1714500</xdr:colOff>
                <xdr:row>62</xdr:row>
                <xdr:rowOff>590550</xdr:rowOff>
              </to>
            </anchor>
          </objectPr>
        </oleObject>
      </mc:Choice>
      <mc:Fallback>
        <oleObject link="[3]!''''" oleUpdate="OLEUPDATE_ALWAYS" shapeId="7251"/>
      </mc:Fallback>
    </mc:AlternateContent>
    <mc:AlternateContent xmlns:mc="http://schemas.openxmlformats.org/markup-compatibility/2006">
      <mc:Choice Requires="x14">
        <oleObject progId="Oggetto shell Packager" shapeId="7253" r:id="rId75">
          <objectPr defaultSize="0" autoPict="0" r:id="rId76">
            <anchor moveWithCells="1">
              <from>
                <xdr:col>9</xdr:col>
                <xdr:colOff>152400</xdr:colOff>
                <xdr:row>87</xdr:row>
                <xdr:rowOff>47625</xdr:rowOff>
              </from>
              <to>
                <xdr:col>9</xdr:col>
                <xdr:colOff>1704975</xdr:colOff>
                <xdr:row>87</xdr:row>
                <xdr:rowOff>628650</xdr:rowOff>
              </to>
            </anchor>
          </objectPr>
        </oleObject>
      </mc:Choice>
      <mc:Fallback>
        <oleObject progId="Oggetto shell Packager" shapeId="7253" r:id="rId75"/>
      </mc:Fallback>
    </mc:AlternateContent>
    <mc:AlternateContent xmlns:mc="http://schemas.openxmlformats.org/markup-compatibility/2006">
      <mc:Choice Requires="x14">
        <oleObject progId="Oggetto shell Packager" shapeId="7254" r:id="rId77">
          <objectPr defaultSize="0" autoPict="0" r:id="rId78">
            <anchor moveWithCells="1">
              <from>
                <xdr:col>9</xdr:col>
                <xdr:colOff>238125</xdr:colOff>
                <xdr:row>76</xdr:row>
                <xdr:rowOff>57150</xdr:rowOff>
              </from>
              <to>
                <xdr:col>9</xdr:col>
                <xdr:colOff>1838325</xdr:colOff>
                <xdr:row>76</xdr:row>
                <xdr:rowOff>542925</xdr:rowOff>
              </to>
            </anchor>
          </objectPr>
        </oleObject>
      </mc:Choice>
      <mc:Fallback>
        <oleObject progId="Oggetto shell Packager" shapeId="7254" r:id="rId77"/>
      </mc:Fallback>
    </mc:AlternateContent>
    <mc:AlternateContent xmlns:mc="http://schemas.openxmlformats.org/markup-compatibility/2006">
      <mc:Choice Requires="x14">
        <oleObject progId="Oggetto shell Packager" shapeId="7256" r:id="rId79">
          <objectPr defaultSize="0" autoPict="0" r:id="rId80">
            <anchor moveWithCells="1">
              <from>
                <xdr:col>9</xdr:col>
                <xdr:colOff>419100</xdr:colOff>
                <xdr:row>89</xdr:row>
                <xdr:rowOff>57150</xdr:rowOff>
              </from>
              <to>
                <xdr:col>9</xdr:col>
                <xdr:colOff>1581150</xdr:colOff>
                <xdr:row>89</xdr:row>
                <xdr:rowOff>571500</xdr:rowOff>
              </to>
            </anchor>
          </objectPr>
        </oleObject>
      </mc:Choice>
      <mc:Fallback>
        <oleObject progId="Oggetto shell Packager" shapeId="7256" r:id="rId79"/>
      </mc:Fallback>
    </mc:AlternateContent>
    <mc:AlternateContent xmlns:mc="http://schemas.openxmlformats.org/markup-compatibility/2006">
      <mc:Choice Requires="x14">
        <oleObject progId="Oggetto shell Packager" shapeId="7257" r:id="rId81">
          <objectPr defaultSize="0" autoPict="0" r:id="rId82">
            <anchor moveWithCells="1">
              <from>
                <xdr:col>9</xdr:col>
                <xdr:colOff>47625</xdr:colOff>
                <xdr:row>68</xdr:row>
                <xdr:rowOff>114300</xdr:rowOff>
              </from>
              <to>
                <xdr:col>9</xdr:col>
                <xdr:colOff>1838325</xdr:colOff>
                <xdr:row>68</xdr:row>
                <xdr:rowOff>628650</xdr:rowOff>
              </to>
            </anchor>
          </objectPr>
        </oleObject>
      </mc:Choice>
      <mc:Fallback>
        <oleObject progId="Oggetto shell Packager" shapeId="7257" r:id="rId81"/>
      </mc:Fallback>
    </mc:AlternateContent>
    <mc:AlternateContent xmlns:mc="http://schemas.openxmlformats.org/markup-compatibility/2006">
      <mc:Choice Requires="x14">
        <oleObject progId="Oggetto shell Packager" shapeId="7258" r:id="rId83">
          <objectPr defaultSize="0" r:id="rId84">
            <anchor moveWithCells="1">
              <from>
                <xdr:col>9</xdr:col>
                <xdr:colOff>57150</xdr:colOff>
                <xdr:row>79</xdr:row>
                <xdr:rowOff>76200</xdr:rowOff>
              </from>
              <to>
                <xdr:col>10</xdr:col>
                <xdr:colOff>561975</xdr:colOff>
                <xdr:row>80</xdr:row>
                <xdr:rowOff>114300</xdr:rowOff>
              </to>
            </anchor>
          </objectPr>
        </oleObject>
      </mc:Choice>
      <mc:Fallback>
        <oleObject progId="Oggetto shell Packager" shapeId="7258" r:id="rId83"/>
      </mc:Fallback>
    </mc:AlternateContent>
    <mc:AlternateContent xmlns:mc="http://schemas.openxmlformats.org/markup-compatibility/2006">
      <mc:Choice Requires="x14">
        <oleObject progId="Oggetto shell Packager" shapeId="7259" r:id="rId85">
          <objectPr defaultSize="0" autoPict="0" r:id="rId86">
            <anchor moveWithCells="1">
              <from>
                <xdr:col>9</xdr:col>
                <xdr:colOff>38100</xdr:colOff>
                <xdr:row>80</xdr:row>
                <xdr:rowOff>95250</xdr:rowOff>
              </from>
              <to>
                <xdr:col>9</xdr:col>
                <xdr:colOff>1905000</xdr:colOff>
                <xdr:row>80</xdr:row>
                <xdr:rowOff>609600</xdr:rowOff>
              </to>
            </anchor>
          </objectPr>
        </oleObject>
      </mc:Choice>
      <mc:Fallback>
        <oleObject progId="Oggetto shell Packager" shapeId="7259" r:id="rId85"/>
      </mc:Fallback>
    </mc:AlternateContent>
    <mc:AlternateContent xmlns:mc="http://schemas.openxmlformats.org/markup-compatibility/2006">
      <mc:Choice Requires="x14">
        <oleObject progId="Oggetto shell Packager" shapeId="7260" r:id="rId87">
          <objectPr defaultSize="0" r:id="rId88">
            <anchor moveWithCells="1">
              <from>
                <xdr:col>9</xdr:col>
                <xdr:colOff>323850</xdr:colOff>
                <xdr:row>81</xdr:row>
                <xdr:rowOff>104775</xdr:rowOff>
              </from>
              <to>
                <xdr:col>9</xdr:col>
                <xdr:colOff>1885950</xdr:colOff>
                <xdr:row>82</xdr:row>
                <xdr:rowOff>142875</xdr:rowOff>
              </to>
            </anchor>
          </objectPr>
        </oleObject>
      </mc:Choice>
      <mc:Fallback>
        <oleObject progId="Oggetto shell Packager" shapeId="7260" r:id="rId87"/>
      </mc:Fallback>
    </mc:AlternateContent>
    <mc:AlternateContent xmlns:mc="http://schemas.openxmlformats.org/markup-compatibility/2006">
      <mc:Choice Requires="x14">
        <oleObject progId="Oggetto shell Packager" shapeId="7261" r:id="rId89">
          <objectPr defaultSize="0" autoPict="0" r:id="rId90">
            <anchor moveWithCells="1">
              <from>
                <xdr:col>9</xdr:col>
                <xdr:colOff>76200</xdr:colOff>
                <xdr:row>82</xdr:row>
                <xdr:rowOff>57150</xdr:rowOff>
              </from>
              <to>
                <xdr:col>9</xdr:col>
                <xdr:colOff>1895475</xdr:colOff>
                <xdr:row>82</xdr:row>
                <xdr:rowOff>571500</xdr:rowOff>
              </to>
            </anchor>
          </objectPr>
        </oleObject>
      </mc:Choice>
      <mc:Fallback>
        <oleObject progId="Oggetto shell Packager" shapeId="7261" r:id="rId89"/>
      </mc:Fallback>
    </mc:AlternateContent>
    <mc:AlternateContent xmlns:mc="http://schemas.openxmlformats.org/markup-compatibility/2006">
      <mc:Choice Requires="x14">
        <oleObject progId="Oggetto shell Packager" shapeId="7262" r:id="rId91">
          <objectPr defaultSize="0" autoPict="0" r:id="rId92">
            <anchor moveWithCells="1">
              <from>
                <xdr:col>9</xdr:col>
                <xdr:colOff>57150</xdr:colOff>
                <xdr:row>83</xdr:row>
                <xdr:rowOff>85725</xdr:rowOff>
              </from>
              <to>
                <xdr:col>9</xdr:col>
                <xdr:colOff>1895475</xdr:colOff>
                <xdr:row>83</xdr:row>
                <xdr:rowOff>600075</xdr:rowOff>
              </to>
            </anchor>
          </objectPr>
        </oleObject>
      </mc:Choice>
      <mc:Fallback>
        <oleObject progId="Oggetto shell Packager" shapeId="7262" r:id="rId91"/>
      </mc:Fallback>
    </mc:AlternateContent>
    <mc:AlternateContent xmlns:mc="http://schemas.openxmlformats.org/markup-compatibility/2006">
      <mc:Choice Requires="x14">
        <oleObject progId="Oggetto shell Packager" shapeId="7263" r:id="rId93">
          <objectPr defaultSize="0" autoPict="0" r:id="rId94">
            <anchor moveWithCells="1">
              <from>
                <xdr:col>9</xdr:col>
                <xdr:colOff>38100</xdr:colOff>
                <xdr:row>84</xdr:row>
                <xdr:rowOff>47625</xdr:rowOff>
              </from>
              <to>
                <xdr:col>9</xdr:col>
                <xdr:colOff>1790700</xdr:colOff>
                <xdr:row>84</xdr:row>
                <xdr:rowOff>533400</xdr:rowOff>
              </to>
            </anchor>
          </objectPr>
        </oleObject>
      </mc:Choice>
      <mc:Fallback>
        <oleObject progId="Oggetto shell Packager" shapeId="7263" r:id="rId93"/>
      </mc:Fallback>
    </mc:AlternateContent>
    <mc:AlternateContent xmlns:mc="http://schemas.openxmlformats.org/markup-compatibility/2006">
      <mc:Choice Requires="x14">
        <oleObject progId="Oggetto shell Packager" shapeId="7264" r:id="rId95">
          <objectPr defaultSize="0" autoPict="0" r:id="rId96">
            <anchor moveWithCells="1">
              <from>
                <xdr:col>9</xdr:col>
                <xdr:colOff>57150</xdr:colOff>
                <xdr:row>85</xdr:row>
                <xdr:rowOff>85725</xdr:rowOff>
              </from>
              <to>
                <xdr:col>9</xdr:col>
                <xdr:colOff>1895475</xdr:colOff>
                <xdr:row>85</xdr:row>
                <xdr:rowOff>600075</xdr:rowOff>
              </to>
            </anchor>
          </objectPr>
        </oleObject>
      </mc:Choice>
      <mc:Fallback>
        <oleObject progId="Oggetto shell Packager" shapeId="7264" r:id="rId95"/>
      </mc:Fallback>
    </mc:AlternateContent>
    <mc:AlternateContent xmlns:mc="http://schemas.openxmlformats.org/markup-compatibility/2006">
      <mc:Choice Requires="x14">
        <oleObject progId="Oggetto shell Packager" shapeId="7265" r:id="rId97">
          <objectPr defaultSize="0" autoPict="0" r:id="rId92">
            <anchor moveWithCells="1">
              <from>
                <xdr:col>9</xdr:col>
                <xdr:colOff>57150</xdr:colOff>
                <xdr:row>90</xdr:row>
                <xdr:rowOff>85725</xdr:rowOff>
              </from>
              <to>
                <xdr:col>9</xdr:col>
                <xdr:colOff>1895475</xdr:colOff>
                <xdr:row>90</xdr:row>
                <xdr:rowOff>600075</xdr:rowOff>
              </to>
            </anchor>
          </objectPr>
        </oleObject>
      </mc:Choice>
      <mc:Fallback>
        <oleObject progId="Oggetto shell Packager" shapeId="7265" r:id="rId97"/>
      </mc:Fallback>
    </mc:AlternateContent>
    <mc:AlternateContent xmlns:mc="http://schemas.openxmlformats.org/markup-compatibility/2006">
      <mc:Choice Requires="x14">
        <oleObject progId="Oggetto shell Packager" shapeId="7266" r:id="rId98">
          <objectPr defaultSize="0" autoPict="0" r:id="rId99">
            <anchor moveWithCells="1">
              <from>
                <xdr:col>9</xdr:col>
                <xdr:colOff>200025</xdr:colOff>
                <xdr:row>91</xdr:row>
                <xdr:rowOff>123825</xdr:rowOff>
              </from>
              <to>
                <xdr:col>9</xdr:col>
                <xdr:colOff>1762125</xdr:colOff>
                <xdr:row>91</xdr:row>
                <xdr:rowOff>552450</xdr:rowOff>
              </to>
            </anchor>
          </objectPr>
        </oleObject>
      </mc:Choice>
      <mc:Fallback>
        <oleObject progId="Oggetto shell Packager" shapeId="7266" r:id="rId98"/>
      </mc:Fallback>
    </mc:AlternateContent>
    <mc:AlternateContent xmlns:mc="http://schemas.openxmlformats.org/markup-compatibility/2006">
      <mc:Choice Requires="x14">
        <oleObject progId="Oggetto shell Packager" shapeId="7267" r:id="rId100">
          <objectPr defaultSize="0" autoPict="0" r:id="rId101">
            <anchor moveWithCells="1">
              <from>
                <xdr:col>9</xdr:col>
                <xdr:colOff>123825</xdr:colOff>
                <xdr:row>92</xdr:row>
                <xdr:rowOff>85725</xdr:rowOff>
              </from>
              <to>
                <xdr:col>9</xdr:col>
                <xdr:colOff>1847850</xdr:colOff>
                <xdr:row>92</xdr:row>
                <xdr:rowOff>600075</xdr:rowOff>
              </to>
            </anchor>
          </objectPr>
        </oleObject>
      </mc:Choice>
      <mc:Fallback>
        <oleObject progId="Oggetto shell Packager" shapeId="7267" r:id="rId100"/>
      </mc:Fallback>
    </mc:AlternateContent>
    <mc:AlternateContent xmlns:mc="http://schemas.openxmlformats.org/markup-compatibility/2006">
      <mc:Choice Requires="x14">
        <oleObject progId="Oggetto shell Packager" shapeId="7269" r:id="rId102">
          <objectPr defaultSize="0" autoPict="0" r:id="rId103">
            <anchor moveWithCells="1">
              <from>
                <xdr:col>9</xdr:col>
                <xdr:colOff>57150</xdr:colOff>
                <xdr:row>24</xdr:row>
                <xdr:rowOff>142875</xdr:rowOff>
              </from>
              <to>
                <xdr:col>9</xdr:col>
                <xdr:colOff>1885950</xdr:colOff>
                <xdr:row>24</xdr:row>
                <xdr:rowOff>590550</xdr:rowOff>
              </to>
            </anchor>
          </objectPr>
        </oleObject>
      </mc:Choice>
      <mc:Fallback>
        <oleObject progId="Oggetto shell Packager" shapeId="7269" r:id="rId102"/>
      </mc:Fallback>
    </mc:AlternateContent>
    <mc:AlternateContent xmlns:mc="http://schemas.openxmlformats.org/markup-compatibility/2006">
      <mc:Choice Requires="x14">
        <oleObject progId="Oggetto shell Packager" shapeId="7270" r:id="rId104">
          <objectPr defaultSize="0" autoPict="0" r:id="rId105">
            <anchor moveWithCells="1">
              <from>
                <xdr:col>9</xdr:col>
                <xdr:colOff>85725</xdr:colOff>
                <xdr:row>51</xdr:row>
                <xdr:rowOff>114300</xdr:rowOff>
              </from>
              <to>
                <xdr:col>9</xdr:col>
                <xdr:colOff>1866900</xdr:colOff>
                <xdr:row>51</xdr:row>
                <xdr:rowOff>514350</xdr:rowOff>
              </to>
            </anchor>
          </objectPr>
        </oleObject>
      </mc:Choice>
      <mc:Fallback>
        <oleObject progId="Oggetto shell Packager" shapeId="7270" r:id="rId104"/>
      </mc:Fallback>
    </mc:AlternateContent>
    <mc:AlternateContent xmlns:mc="http://schemas.openxmlformats.org/markup-compatibility/2006">
      <mc:Choice Requires="x14">
        <oleObject progId="Oggetto shell Packager" shapeId="7271" r:id="rId106">
          <objectPr defaultSize="0" autoPict="0" r:id="rId107">
            <anchor moveWithCells="1">
              <from>
                <xdr:col>9</xdr:col>
                <xdr:colOff>85725</xdr:colOff>
                <xdr:row>55</xdr:row>
                <xdr:rowOff>114300</xdr:rowOff>
              </from>
              <to>
                <xdr:col>9</xdr:col>
                <xdr:colOff>1866900</xdr:colOff>
                <xdr:row>55</xdr:row>
                <xdr:rowOff>514350</xdr:rowOff>
              </to>
            </anchor>
          </objectPr>
        </oleObject>
      </mc:Choice>
      <mc:Fallback>
        <oleObject progId="Oggetto shell Packager" shapeId="7271" r:id="rId106"/>
      </mc:Fallback>
    </mc:AlternateContent>
    <mc:AlternateContent xmlns:mc="http://schemas.openxmlformats.org/markup-compatibility/2006">
      <mc:Choice Requires="x14">
        <oleObject progId="Oggetto shell Packager" shapeId="7273" r:id="rId108">
          <objectPr defaultSize="0" autoPict="0" r:id="rId109">
            <anchor moveWithCells="1">
              <from>
                <xdr:col>9</xdr:col>
                <xdr:colOff>114300</xdr:colOff>
                <xdr:row>52</xdr:row>
                <xdr:rowOff>85725</xdr:rowOff>
              </from>
              <to>
                <xdr:col>9</xdr:col>
                <xdr:colOff>1809750</xdr:colOff>
                <xdr:row>52</xdr:row>
                <xdr:rowOff>609600</xdr:rowOff>
              </to>
            </anchor>
          </objectPr>
        </oleObject>
      </mc:Choice>
      <mc:Fallback>
        <oleObject progId="Oggetto shell Packager" shapeId="7273" r:id="rId108"/>
      </mc:Fallback>
    </mc:AlternateContent>
    <mc:AlternateContent xmlns:mc="http://schemas.openxmlformats.org/markup-compatibility/2006">
      <mc:Choice Requires="x14">
        <oleObject progId="Oggetto shell Packager" shapeId="7275" r:id="rId110">
          <objectPr defaultSize="0" autoPict="0" r:id="rId111">
            <anchor moveWithCells="1">
              <from>
                <xdr:col>9</xdr:col>
                <xdr:colOff>114300</xdr:colOff>
                <xdr:row>94</xdr:row>
                <xdr:rowOff>0</xdr:rowOff>
              </from>
              <to>
                <xdr:col>9</xdr:col>
                <xdr:colOff>1714500</xdr:colOff>
                <xdr:row>94</xdr:row>
                <xdr:rowOff>495300</xdr:rowOff>
              </to>
            </anchor>
          </objectPr>
        </oleObject>
      </mc:Choice>
      <mc:Fallback>
        <oleObject progId="Oggetto shell Packager" shapeId="7275" r:id="rId110"/>
      </mc:Fallback>
    </mc:AlternateContent>
    <mc:AlternateContent xmlns:mc="http://schemas.openxmlformats.org/markup-compatibility/2006">
      <mc:Choice Requires="x14">
        <oleObject progId="Oggetto shell Packager" shapeId="7277" r:id="rId112">
          <objectPr defaultSize="0" r:id="rId113">
            <anchor moveWithCells="1">
              <from>
                <xdr:col>9</xdr:col>
                <xdr:colOff>171450</xdr:colOff>
                <xdr:row>56</xdr:row>
                <xdr:rowOff>95250</xdr:rowOff>
              </from>
              <to>
                <xdr:col>9</xdr:col>
                <xdr:colOff>1809750</xdr:colOff>
                <xdr:row>56</xdr:row>
                <xdr:rowOff>609600</xdr:rowOff>
              </to>
            </anchor>
          </objectPr>
        </oleObject>
      </mc:Choice>
      <mc:Fallback>
        <oleObject progId="Oggetto shell Packager" shapeId="7277" r:id="rId112"/>
      </mc:Fallback>
    </mc:AlternateContent>
    <mc:AlternateContent xmlns:mc="http://schemas.openxmlformats.org/markup-compatibility/2006">
      <mc:Choice Requires="x14">
        <oleObject progId="Oggetto shell Packager" shapeId="7278" r:id="rId114">
          <objectPr defaultSize="0" autoPict="0" r:id="rId115">
            <anchor moveWithCells="1">
              <from>
                <xdr:col>9</xdr:col>
                <xdr:colOff>123825</xdr:colOff>
                <xdr:row>73</xdr:row>
                <xdr:rowOff>76200</xdr:rowOff>
              </from>
              <to>
                <xdr:col>9</xdr:col>
                <xdr:colOff>1885950</xdr:colOff>
                <xdr:row>73</xdr:row>
                <xdr:rowOff>619125</xdr:rowOff>
              </to>
            </anchor>
          </objectPr>
        </oleObject>
      </mc:Choice>
      <mc:Fallback>
        <oleObject progId="Oggetto shell Packager" shapeId="7278" r:id="rId114"/>
      </mc:Fallback>
    </mc:AlternateContent>
    <mc:AlternateContent xmlns:mc="http://schemas.openxmlformats.org/markup-compatibility/2006">
      <mc:Choice Requires="x14">
        <oleObject progId="Oggetto shell Packager" shapeId="7279" r:id="rId116">
          <objectPr defaultSize="0" autoPict="0" r:id="rId117">
            <anchor moveWithCells="1">
              <from>
                <xdr:col>9</xdr:col>
                <xdr:colOff>28575</xdr:colOff>
                <xdr:row>4</xdr:row>
                <xdr:rowOff>76200</xdr:rowOff>
              </from>
              <to>
                <xdr:col>9</xdr:col>
                <xdr:colOff>1905000</xdr:colOff>
                <xdr:row>4</xdr:row>
                <xdr:rowOff>590550</xdr:rowOff>
              </to>
            </anchor>
          </objectPr>
        </oleObject>
      </mc:Choice>
      <mc:Fallback>
        <oleObject progId="Oggetto shell Packager" shapeId="7279" r:id="rId116"/>
      </mc:Fallback>
    </mc:AlternateContent>
    <mc:AlternateContent xmlns:mc="http://schemas.openxmlformats.org/markup-compatibility/2006">
      <mc:Choice Requires="x14">
        <oleObject progId="Oggetto shell Packager" shapeId="7280" r:id="rId118">
          <objectPr defaultSize="0" autoPict="0" r:id="rId119">
            <anchor moveWithCells="1">
              <from>
                <xdr:col>9</xdr:col>
                <xdr:colOff>114300</xdr:colOff>
                <xdr:row>93</xdr:row>
                <xdr:rowOff>57150</xdr:rowOff>
              </from>
              <to>
                <xdr:col>9</xdr:col>
                <xdr:colOff>1743075</xdr:colOff>
                <xdr:row>93</xdr:row>
                <xdr:rowOff>571500</xdr:rowOff>
              </to>
            </anchor>
          </objectPr>
        </oleObject>
      </mc:Choice>
      <mc:Fallback>
        <oleObject progId="Oggetto shell Packager" shapeId="7280" r:id="rId118"/>
      </mc:Fallback>
    </mc:AlternateContent>
    <mc:AlternateContent xmlns:mc="http://schemas.openxmlformats.org/markup-compatibility/2006">
      <mc:Choice Requires="x14">
        <oleObject progId="Oggetto shell Packager" shapeId="7281" r:id="rId120">
          <objectPr defaultSize="0" r:id="rId121">
            <anchor moveWithCells="1">
              <from>
                <xdr:col>9</xdr:col>
                <xdr:colOff>76200</xdr:colOff>
                <xdr:row>78</xdr:row>
                <xdr:rowOff>66675</xdr:rowOff>
              </from>
              <to>
                <xdr:col>10</xdr:col>
                <xdr:colOff>561975</xdr:colOff>
                <xdr:row>79</xdr:row>
                <xdr:rowOff>104775</xdr:rowOff>
              </to>
            </anchor>
          </objectPr>
        </oleObject>
      </mc:Choice>
      <mc:Fallback>
        <oleObject progId="Oggetto shell Packager" shapeId="7281" r:id="rId120"/>
      </mc:Fallback>
    </mc:AlternateContent>
    <mc:AlternateContent xmlns:mc="http://schemas.openxmlformats.org/markup-compatibility/2006">
      <mc:Choice Requires="x14">
        <oleObject progId="Oggetto shell Packager" shapeId="7218" r:id="rId122">
          <objectPr defaultSize="0" autoPict="0" r:id="rId27">
            <anchor moveWithCells="1">
              <from>
                <xdr:col>9</xdr:col>
                <xdr:colOff>409575</xdr:colOff>
                <xdr:row>40</xdr:row>
                <xdr:rowOff>66675</xdr:rowOff>
              </from>
              <to>
                <xdr:col>9</xdr:col>
                <xdr:colOff>1524000</xdr:colOff>
                <xdr:row>40</xdr:row>
                <xdr:rowOff>581025</xdr:rowOff>
              </to>
            </anchor>
          </objectPr>
        </oleObject>
      </mc:Choice>
      <mc:Fallback>
        <oleObject progId="Oggetto shell Packager" shapeId="7218" r:id="rId122"/>
      </mc:Fallback>
    </mc:AlternateContent>
    <mc:AlternateContent xmlns:mc="http://schemas.openxmlformats.org/markup-compatibility/2006">
      <mc:Choice Requires="x14">
        <oleObject progId="Acrobat Document" dvAspect="DVASPECT_ICON" shapeId="7296" r:id="rId123">
          <objectPr defaultSize="0" autoPict="0" r:id="rId124">
            <anchor moveWithCells="1">
              <from>
                <xdr:col>9</xdr:col>
                <xdr:colOff>447675</xdr:colOff>
                <xdr:row>100</xdr:row>
                <xdr:rowOff>57150</xdr:rowOff>
              </from>
              <to>
                <xdr:col>9</xdr:col>
                <xdr:colOff>1647825</xdr:colOff>
                <xdr:row>100</xdr:row>
                <xdr:rowOff>609600</xdr:rowOff>
              </to>
            </anchor>
          </objectPr>
        </oleObject>
      </mc:Choice>
      <mc:Fallback>
        <oleObject progId="Acrobat Document" dvAspect="DVASPECT_ICON" shapeId="7296" r:id="rId123"/>
      </mc:Fallback>
    </mc:AlternateContent>
    <mc:AlternateContent xmlns:mc="http://schemas.openxmlformats.org/markup-compatibility/2006">
      <mc:Choice Requires="x14">
        <oleObject progId="Acrobat Document" dvAspect="DVASPECT_ICON" shapeId="7297" r:id="rId125">
          <objectPr defaultSize="0" autoPict="0" r:id="rId126">
            <anchor moveWithCells="1">
              <from>
                <xdr:col>9</xdr:col>
                <xdr:colOff>400050</xdr:colOff>
                <xdr:row>101</xdr:row>
                <xdr:rowOff>47625</xdr:rowOff>
              </from>
              <to>
                <xdr:col>9</xdr:col>
                <xdr:colOff>1685925</xdr:colOff>
                <xdr:row>101</xdr:row>
                <xdr:rowOff>609600</xdr:rowOff>
              </to>
            </anchor>
          </objectPr>
        </oleObject>
      </mc:Choice>
      <mc:Fallback>
        <oleObject progId="Acrobat Document" dvAspect="DVASPECT_ICON" shapeId="7297" r:id="rId125"/>
      </mc:Fallback>
    </mc:AlternateContent>
    <mc:AlternateContent xmlns:mc="http://schemas.openxmlformats.org/markup-compatibility/2006">
      <mc:Choice Requires="x14">
        <oleObject progId="Acrobat Document" dvAspect="DVASPECT_ICON" shapeId="7298" r:id="rId127">
          <objectPr defaultSize="0" autoPict="0" r:id="rId124">
            <anchor moveWithCells="1">
              <from>
                <xdr:col>9</xdr:col>
                <xdr:colOff>447675</xdr:colOff>
                <xdr:row>102</xdr:row>
                <xdr:rowOff>57150</xdr:rowOff>
              </from>
              <to>
                <xdr:col>9</xdr:col>
                <xdr:colOff>1647825</xdr:colOff>
                <xdr:row>102</xdr:row>
                <xdr:rowOff>609600</xdr:rowOff>
              </to>
            </anchor>
          </objectPr>
        </oleObject>
      </mc:Choice>
      <mc:Fallback>
        <oleObject progId="Acrobat Document" dvAspect="DVASPECT_ICON" shapeId="7298" r:id="rId127"/>
      </mc:Fallback>
    </mc:AlternateContent>
    <mc:AlternateContent xmlns:mc="http://schemas.openxmlformats.org/markup-compatibility/2006">
      <mc:Choice Requires="x14">
        <oleObject progId="Oggetto shell Packager" shapeId="7299" r:id="rId128">
          <objectPr defaultSize="0" r:id="rId129">
            <anchor moveWithCells="1">
              <from>
                <xdr:col>9</xdr:col>
                <xdr:colOff>409575</xdr:colOff>
                <xdr:row>98</xdr:row>
                <xdr:rowOff>76200</xdr:rowOff>
              </from>
              <to>
                <xdr:col>9</xdr:col>
                <xdr:colOff>1581150</xdr:colOff>
                <xdr:row>98</xdr:row>
                <xdr:rowOff>590550</xdr:rowOff>
              </to>
            </anchor>
          </objectPr>
        </oleObject>
      </mc:Choice>
      <mc:Fallback>
        <oleObject progId="Oggetto shell Packager" shapeId="7299" r:id="rId128"/>
      </mc:Fallback>
    </mc:AlternateContent>
    <mc:AlternateContent xmlns:mc="http://schemas.openxmlformats.org/markup-compatibility/2006">
      <mc:Choice Requires="x14">
        <oleObject progId="Acrobat Document" dvAspect="DVASPECT_ICON" shapeId="7300" r:id="rId130">
          <objectPr defaultSize="0" autoPict="0" r:id="rId131">
            <anchor moveWithCells="1">
              <from>
                <xdr:col>9</xdr:col>
                <xdr:colOff>190500</xdr:colOff>
                <xdr:row>97</xdr:row>
                <xdr:rowOff>47625</xdr:rowOff>
              </from>
              <to>
                <xdr:col>9</xdr:col>
                <xdr:colOff>1724025</xdr:colOff>
                <xdr:row>97</xdr:row>
                <xdr:rowOff>647700</xdr:rowOff>
              </to>
            </anchor>
          </objectPr>
        </oleObject>
      </mc:Choice>
      <mc:Fallback>
        <oleObject progId="Acrobat Document" dvAspect="DVASPECT_ICON" shapeId="7300" r:id="rId130"/>
      </mc:Fallback>
    </mc:AlternateContent>
    <mc:AlternateContent xmlns:mc="http://schemas.openxmlformats.org/markup-compatibility/2006">
      <mc:Choice Requires="x14">
        <oleObject progId="Acrobat Document" dvAspect="DVASPECT_ICON" shapeId="7301" r:id="rId132">
          <objectPr defaultSize="0" autoPict="0" r:id="rId133">
            <anchor moveWithCells="1">
              <from>
                <xdr:col>9</xdr:col>
                <xdr:colOff>295275</xdr:colOff>
                <xdr:row>99</xdr:row>
                <xdr:rowOff>104775</xdr:rowOff>
              </from>
              <to>
                <xdr:col>9</xdr:col>
                <xdr:colOff>1666875</xdr:colOff>
                <xdr:row>99</xdr:row>
                <xdr:rowOff>561975</xdr:rowOff>
              </to>
            </anchor>
          </objectPr>
        </oleObject>
      </mc:Choice>
      <mc:Fallback>
        <oleObject progId="Acrobat Document" dvAspect="DVASPECT_ICON" shapeId="7301" r:id="rId132"/>
      </mc:Fallback>
    </mc:AlternateContent>
    <mc:AlternateContent xmlns:mc="http://schemas.openxmlformats.org/markup-compatibility/2006">
      <mc:Choice Requires="x14">
        <oleObject progId="Package" link="[1]!''''" oleUpdate="OLEUPDATE_ALWAYS" shapeId="7302">
          <objectPr defaultSize="0" autoPict="0" dde="1" r:id="rId71">
            <anchor moveWithCells="1">
              <from>
                <xdr:col>9</xdr:col>
                <xdr:colOff>114300</xdr:colOff>
                <xdr:row>106</xdr:row>
                <xdr:rowOff>76200</xdr:rowOff>
              </from>
              <to>
                <xdr:col>9</xdr:col>
                <xdr:colOff>1905000</xdr:colOff>
                <xdr:row>106</xdr:row>
                <xdr:rowOff>590550</xdr:rowOff>
              </to>
            </anchor>
          </objectPr>
        </oleObject>
      </mc:Choice>
      <mc:Fallback>
        <oleObject progId="Package" link="[1]!''''" oleUpdate="OLEUPDATE_ALWAYS" shapeId="7302"/>
      </mc:Fallback>
    </mc:AlternateContent>
    <mc:AlternateContent xmlns:mc="http://schemas.openxmlformats.org/markup-compatibility/2006">
      <mc:Choice Requires="x14">
        <oleObject progId="Package" link="[1]!''''" oleUpdate="OLEUPDATE_ALWAYS" shapeId="7283">
          <objectPr defaultSize="0" dde="1" r:id="rId71">
            <anchor moveWithCells="1">
              <from>
                <xdr:col>9</xdr:col>
                <xdr:colOff>114300</xdr:colOff>
                <xdr:row>95</xdr:row>
                <xdr:rowOff>76200</xdr:rowOff>
              </from>
              <to>
                <xdr:col>9</xdr:col>
                <xdr:colOff>1905000</xdr:colOff>
                <xdr:row>95</xdr:row>
                <xdr:rowOff>590550</xdr:rowOff>
              </to>
            </anchor>
          </objectPr>
        </oleObject>
      </mc:Choice>
      <mc:Fallback>
        <oleObject progId="Package" link="[1]!''''" oleUpdate="OLEUPDATE_ALWAYS" shapeId="7283"/>
      </mc:Fallback>
    </mc:AlternateContent>
    <mc:AlternateContent xmlns:mc="http://schemas.openxmlformats.org/markup-compatibility/2006">
      <mc:Choice Requires="x14">
        <oleObject progId="Oggetto shell Packager" shapeId="7303" r:id="rId134">
          <objectPr defaultSize="0" autoPict="0" r:id="rId105">
            <anchor moveWithCells="1">
              <from>
                <xdr:col>9</xdr:col>
                <xdr:colOff>85725</xdr:colOff>
                <xdr:row>96</xdr:row>
                <xdr:rowOff>114300</xdr:rowOff>
              </from>
              <to>
                <xdr:col>9</xdr:col>
                <xdr:colOff>1866900</xdr:colOff>
                <xdr:row>96</xdr:row>
                <xdr:rowOff>514350</xdr:rowOff>
              </to>
            </anchor>
          </objectPr>
        </oleObject>
      </mc:Choice>
      <mc:Fallback>
        <oleObject progId="Oggetto shell Packager" shapeId="7303" r:id="rId13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1</vt:i4>
      </vt:variant>
    </vt:vector>
  </HeadingPairs>
  <TitlesOfParts>
    <vt:vector size="2" baseType="lpstr">
      <vt:lpstr>ELENCO INCARICHI PROFESSIONALI </vt:lpstr>
      <vt:lpstr>'ELENCO INCARICHI PROFESSIONALI '!Titoli_stampa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Carmine Adornato</dc:creator>
  <cp:lastModifiedBy>Monica Conti</cp:lastModifiedBy>
  <cp:lastPrinted>2023-05-31T14:06:15Z</cp:lastPrinted>
  <dcterms:created xsi:type="dcterms:W3CDTF">2018-03-26T10:07:14Z</dcterms:created>
  <dcterms:modified xsi:type="dcterms:W3CDTF">2025-06-11T18:17:57Z</dcterms:modified>
</cp:coreProperties>
</file>